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U:\eFile\MeFile\TY2024\Documentation\LOI\5 For Posting\"/>
    </mc:Choice>
  </mc:AlternateContent>
  <xr:revisionPtr revIDLastSave="0" documentId="13_ncr:1_{C186A58B-EE9C-4D17-9AB7-8D3E85B52403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Forms" sheetId="1" r:id="rId1"/>
    <sheet name="IND Credit Forms" sheetId="2" r:id="rId2"/>
    <sheet name="COR Credit Forms" sheetId="3" r:id="rId3"/>
    <sheet name="IND" sheetId="4" state="hidden" r:id="rId4"/>
    <sheet name="COR" sheetId="5" state="hidden" r:id="rId5"/>
  </sheets>
  <definedNames>
    <definedName name="COR_AMEND">Forms!$H$20:$I$20</definedName>
    <definedName name="COR_CRED">'COR Credit Forms'!$A$1:$D$26</definedName>
    <definedName name="COR_Table">Forms!$H$3:$I$17</definedName>
    <definedName name="FID_Table">Forms!$E$3:$F$10</definedName>
    <definedName name="IND_AMEND">Forms!$A$23:$B$24</definedName>
    <definedName name="IND_CRED">'IND Credit Forms'!$A$1:$B$30</definedName>
    <definedName name="IND_Table">Forms!$A$3:$B$20</definedName>
    <definedName name="PAR_CRED" localSheetId="4">#REF!</definedName>
    <definedName name="PAR_CRED">#REF!</definedName>
    <definedName name="PAR_Table">Forms!$K$3:$L$12</definedName>
    <definedName name="SBI_Table">Forms!$N$4:$O$9</definedName>
  </definedNames>
  <calcPr calcId="191029"/>
</workbook>
</file>

<file path=xl/calcChain.xml><?xml version="1.0" encoding="utf-8"?>
<calcChain xmlns="http://schemas.openxmlformats.org/spreadsheetml/2006/main">
  <c r="CC2" i="5" l="1"/>
  <c r="BO2" i="4" l="1"/>
  <c r="BN2" i="4"/>
  <c r="BD2" i="5" l="1"/>
  <c r="BC2" i="5"/>
  <c r="CB2" i="5" l="1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C2" i="5"/>
  <c r="A2" i="5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C2" i="4"/>
  <c r="A2" i="4"/>
  <c r="E2" i="4" l="1"/>
  <c r="E2" i="5"/>
  <c r="D2" i="4"/>
</calcChain>
</file>

<file path=xl/sharedStrings.xml><?xml version="1.0" encoding="utf-8"?>
<sst xmlns="http://schemas.openxmlformats.org/spreadsheetml/2006/main" count="279" uniqueCount="142">
  <si>
    <t>Company Name</t>
  </si>
  <si>
    <t>Software Id</t>
  </si>
  <si>
    <t xml:space="preserve">Individual </t>
  </si>
  <si>
    <t>Supported</t>
  </si>
  <si>
    <t>Fiduciary/ Trust</t>
  </si>
  <si>
    <t>Corporate</t>
  </si>
  <si>
    <t>Partnership</t>
  </si>
  <si>
    <t>SBI</t>
  </si>
  <si>
    <t>Form 140</t>
  </si>
  <si>
    <t>Form 141AZ</t>
  </si>
  <si>
    <t>Form 120</t>
  </si>
  <si>
    <t>Form 165</t>
  </si>
  <si>
    <t>Form 204-SBI</t>
  </si>
  <si>
    <t>Form 140A</t>
  </si>
  <si>
    <t>Amended Form 141 AZ</t>
  </si>
  <si>
    <t>Form 120A</t>
  </si>
  <si>
    <t>Amended Form 165</t>
  </si>
  <si>
    <t>Form 140-SBI</t>
  </si>
  <si>
    <t>Form 140EZ</t>
  </si>
  <si>
    <t>Form 141AZ EXT</t>
  </si>
  <si>
    <t>Form 120S</t>
  </si>
  <si>
    <t>Form 165 Schedule K-1</t>
  </si>
  <si>
    <t>Form 140PY-SBI</t>
  </si>
  <si>
    <t>Form 140NR</t>
  </si>
  <si>
    <t>Form 141AZ Schedule K-1</t>
  </si>
  <si>
    <t>Amended Form 120S</t>
  </si>
  <si>
    <t>Form 165 Schedule K-1(NR)</t>
  </si>
  <si>
    <t>Form 140NR-SBI</t>
  </si>
  <si>
    <t>Form 140PY</t>
  </si>
  <si>
    <t>Form 141AZ Schedule K-1(NR)</t>
  </si>
  <si>
    <t>Form 120S Schedule K-1</t>
  </si>
  <si>
    <t>Form 165PA Schedule K-1(NR)</t>
  </si>
  <si>
    <t>Form 131-SBI</t>
  </si>
  <si>
    <t>Form 204</t>
  </si>
  <si>
    <t>Claim of Right FTR</t>
  </si>
  <si>
    <t>Form 120S Schedule K-1(NR)</t>
  </si>
  <si>
    <t>Form 120 EXT</t>
  </si>
  <si>
    <t>Form 221-SBI</t>
  </si>
  <si>
    <t>Form 140PTC</t>
  </si>
  <si>
    <t>Schedule DFE</t>
  </si>
  <si>
    <t>Schedule ACA</t>
  </si>
  <si>
    <t>Form 131</t>
  </si>
  <si>
    <t>Form 51</t>
  </si>
  <si>
    <t>Schedule MSP</t>
  </si>
  <si>
    <t>Schedule A</t>
  </si>
  <si>
    <t>Form 122 (PDF only)</t>
  </si>
  <si>
    <t>Schedule A(PY)</t>
  </si>
  <si>
    <t>Form 220</t>
  </si>
  <si>
    <t>Schedule A(PYN)</t>
  </si>
  <si>
    <t>Schedule A(NR)</t>
  </si>
  <si>
    <t>Form 201</t>
  </si>
  <si>
    <t>Claim of Right COR</t>
  </si>
  <si>
    <t>Form 203</t>
  </si>
  <si>
    <t>Form 221</t>
  </si>
  <si>
    <t>Claim of Right IND</t>
  </si>
  <si>
    <t>Yes</t>
  </si>
  <si>
    <t>No</t>
  </si>
  <si>
    <t>Form 301</t>
  </si>
  <si>
    <t>Form 301-SBI</t>
  </si>
  <si>
    <t>Form 308-I</t>
  </si>
  <si>
    <t>Form 309</t>
  </si>
  <si>
    <t>Form 309-SBI</t>
  </si>
  <si>
    <t>Form 310</t>
  </si>
  <si>
    <t>Form 312</t>
  </si>
  <si>
    <t>Form 315</t>
  </si>
  <si>
    <t>Form 321</t>
  </si>
  <si>
    <t>Form 322</t>
  </si>
  <si>
    <t>Form 323</t>
  </si>
  <si>
    <t>Form 325</t>
  </si>
  <si>
    <t>Form 331</t>
  </si>
  <si>
    <t>Form 333</t>
  </si>
  <si>
    <t>Form 334</t>
  </si>
  <si>
    <t>Form 335-I</t>
  </si>
  <si>
    <t>Form 338</t>
  </si>
  <si>
    <t>Form 340</t>
  </si>
  <si>
    <t>Form 341-I</t>
  </si>
  <si>
    <t>Form 343</t>
  </si>
  <si>
    <t>Form 345</t>
  </si>
  <si>
    <t>Form 346</t>
  </si>
  <si>
    <t>Form 348</t>
  </si>
  <si>
    <t>Form 349</t>
  </si>
  <si>
    <t>Form 352</t>
  </si>
  <si>
    <t>Form 353</t>
  </si>
  <si>
    <t>Form 354</t>
  </si>
  <si>
    <t>Form 355</t>
  </si>
  <si>
    <t>P-Form</t>
  </si>
  <si>
    <t>S-Form</t>
  </si>
  <si>
    <t>Notes</t>
  </si>
  <si>
    <t>Form 300</t>
  </si>
  <si>
    <t>Form 308</t>
  </si>
  <si>
    <t>Not C Corporation</t>
  </si>
  <si>
    <t>Form 318</t>
  </si>
  <si>
    <t>Form 320</t>
  </si>
  <si>
    <t>Partnership Only</t>
  </si>
  <si>
    <t>Form 335</t>
  </si>
  <si>
    <t>Form 341</t>
  </si>
  <si>
    <t>Form 351</t>
  </si>
  <si>
    <t>Product Name</t>
  </si>
  <si>
    <t>Software ID</t>
  </si>
  <si>
    <t>Tax Type</t>
  </si>
  <si>
    <t>Forms Supported</t>
  </si>
  <si>
    <t>Total Testing %</t>
  </si>
  <si>
    <t>Forms Testing %</t>
  </si>
  <si>
    <t>Scenario Testing %</t>
  </si>
  <si>
    <t>Form 308-P</t>
  </si>
  <si>
    <t>Form 308-S</t>
  </si>
  <si>
    <t>Form 312-P</t>
  </si>
  <si>
    <t>Form 312-S</t>
  </si>
  <si>
    <t>Form 315-P</t>
  </si>
  <si>
    <t>Form 318-P</t>
  </si>
  <si>
    <t>Form 320-P</t>
  </si>
  <si>
    <t>Form 325-P</t>
  </si>
  <si>
    <t>Form 331-P</t>
  </si>
  <si>
    <t>Form 331-S</t>
  </si>
  <si>
    <t>Form 333-P</t>
  </si>
  <si>
    <t>Form 333-S</t>
  </si>
  <si>
    <t>Form 334-P</t>
  </si>
  <si>
    <t>Form 334-S</t>
  </si>
  <si>
    <t>Form 335-P</t>
  </si>
  <si>
    <t>Form 335-S</t>
  </si>
  <si>
    <t>Form 338-P</t>
  </si>
  <si>
    <t>Form 338-S</t>
  </si>
  <si>
    <t>Form 341-P</t>
  </si>
  <si>
    <t>Form 341-S</t>
  </si>
  <si>
    <t>Form 343-P</t>
  </si>
  <si>
    <t>Form 343-S</t>
  </si>
  <si>
    <t>Form 345-P</t>
  </si>
  <si>
    <t>Form 345-S</t>
  </si>
  <si>
    <t>Form 346-P</t>
  </si>
  <si>
    <t>Form 346-S</t>
  </si>
  <si>
    <t>Form 349-P</t>
  </si>
  <si>
    <t>Form 349-S</t>
  </si>
  <si>
    <t>Form 351-P</t>
  </si>
  <si>
    <t>Form 353-P</t>
  </si>
  <si>
    <t>Form 353-S</t>
  </si>
  <si>
    <t>Form 354-P</t>
  </si>
  <si>
    <t>Form 354-S</t>
  </si>
  <si>
    <t>Individual ATS Only</t>
  </si>
  <si>
    <t>Form 140X</t>
  </si>
  <si>
    <t>Form 140X-SBI</t>
  </si>
  <si>
    <t>Corporate ATS Only</t>
  </si>
  <si>
    <t>Form 120X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</si>
</sst>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2F5496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/>
    <xf numFmtId="0" fontId="1" fillId="2" borderId="1" xfId="0" applyFont="1" applyFill="1" applyBorder="1"/>
    <xf numFmtId="0" fontId="2" fillId="0" borderId="3" xfId="0" applyFont="1" applyBorder="1"/>
    <xf numFmtId="0" fontId="2" fillId="2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3" xfId="0" applyFont="1" applyBorder="1" applyAlignment="1">
      <alignment wrapText="1"/>
    </xf>
    <xf numFmtId="0" fontId="1" fillId="2" borderId="3" xfId="0" applyFont="1" applyFill="1" applyBorder="1"/>
    <xf numFmtId="0" fontId="1" fillId="0" borderId="3" xfId="0" applyFont="1" applyBorder="1" applyAlignment="1"/>
    <xf numFmtId="0" fontId="1" fillId="0" borderId="5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1" fillId="3" borderId="3" xfId="0" applyFont="1" applyFill="1" applyBorder="1"/>
    <xf numFmtId="0" fontId="1" fillId="0" borderId="3" xfId="0" quotePrefix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left"/>
    </xf>
    <xf numFmtId="0" fontId="5" fillId="0" borderId="0" xfId="0" applyFont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9" xfId="0" applyFont="1" applyFill="1" applyBorder="1" applyAlignment="1"/>
    <xf numFmtId="0" fontId="6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1000"/>
  <sheetViews>
    <sheetView tabSelected="1" workbookViewId="0">
      <selection activeCell="B4" sqref="B4"/>
    </sheetView>
  </sheetViews>
  <sheetFormatPr defaultColWidth="14.44140625" defaultRowHeight="15" customHeight="1" x14ac:dyDescent="0.3"/>
  <cols>
    <col min="1" max="1" width="17.5546875" customWidth="1"/>
    <col min="2" max="2" width="14.5546875" customWidth="1"/>
    <col min="3" max="4" width="2" customWidth="1"/>
    <col min="5" max="5" width="27.5546875" customWidth="1"/>
    <col min="6" max="6" width="10.44140625" customWidth="1"/>
    <col min="7" max="7" width="2" customWidth="1"/>
    <col min="8" max="8" width="26.44140625" customWidth="1"/>
    <col min="9" max="9" width="10.44140625" customWidth="1"/>
    <col min="10" max="10" width="2" customWidth="1"/>
    <col min="11" max="11" width="27.77734375" customWidth="1"/>
    <col min="12" max="12" width="10.44140625" customWidth="1"/>
    <col min="13" max="13" width="4.21875" customWidth="1"/>
    <col min="14" max="14" width="15.21875" customWidth="1"/>
    <col min="15" max="15" width="10.21875" customWidth="1"/>
    <col min="16" max="17" width="9.21875" customWidth="1"/>
    <col min="18" max="18" width="27.77734375" customWidth="1"/>
    <col min="19" max="19" width="10.21875" customWidth="1"/>
    <col min="20" max="35" width="9.21875" customWidth="1"/>
  </cols>
  <sheetData>
    <row r="1" spans="1:35" ht="14.25" customHeight="1" x14ac:dyDescent="0.3">
      <c r="A1" s="1" t="s">
        <v>0</v>
      </c>
      <c r="B1" s="2"/>
      <c r="C1" s="3"/>
      <c r="D1" s="3"/>
      <c r="E1" s="1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4.25" customHeight="1" x14ac:dyDescent="0.3">
      <c r="A3" s="4" t="s">
        <v>2</v>
      </c>
      <c r="B3" s="4" t="s">
        <v>3</v>
      </c>
      <c r="C3" s="5"/>
      <c r="D3" s="5"/>
      <c r="E3" s="4" t="s">
        <v>4</v>
      </c>
      <c r="F3" s="4" t="s">
        <v>3</v>
      </c>
      <c r="G3" s="5"/>
      <c r="H3" s="4" t="s">
        <v>5</v>
      </c>
      <c r="I3" s="4" t="s">
        <v>3</v>
      </c>
      <c r="J3" s="5"/>
      <c r="K3" s="4" t="s">
        <v>6</v>
      </c>
      <c r="L3" s="4" t="s">
        <v>3</v>
      </c>
      <c r="M3" s="5"/>
      <c r="N3" s="4" t="s">
        <v>7</v>
      </c>
      <c r="O3" s="4" t="s">
        <v>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4.25" customHeight="1" x14ac:dyDescent="0.3">
      <c r="A4" s="6" t="s">
        <v>8</v>
      </c>
      <c r="B4" s="6"/>
      <c r="C4" s="3"/>
      <c r="D4" s="3"/>
      <c r="E4" s="6" t="s">
        <v>9</v>
      </c>
      <c r="F4" s="6"/>
      <c r="G4" s="3"/>
      <c r="H4" s="7" t="s">
        <v>10</v>
      </c>
      <c r="I4" s="6"/>
      <c r="J4" s="3"/>
      <c r="K4" s="7" t="s">
        <v>11</v>
      </c>
      <c r="L4" s="6"/>
      <c r="M4" s="3"/>
      <c r="N4" s="6" t="s">
        <v>12</v>
      </c>
      <c r="O4" s="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4.25" customHeight="1" x14ac:dyDescent="0.3">
      <c r="A5" s="6" t="s">
        <v>13</v>
      </c>
      <c r="B5" s="6"/>
      <c r="C5" s="3"/>
      <c r="D5" s="3"/>
      <c r="E5" s="6" t="s">
        <v>14</v>
      </c>
      <c r="F5" s="6"/>
      <c r="G5" s="3"/>
      <c r="H5" s="6" t="s">
        <v>15</v>
      </c>
      <c r="I5" s="6"/>
      <c r="J5" s="3"/>
      <c r="K5" s="7" t="s">
        <v>16</v>
      </c>
      <c r="L5" s="6"/>
      <c r="M5" s="3"/>
      <c r="N5" s="6" t="s">
        <v>17</v>
      </c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4.25" customHeight="1" x14ac:dyDescent="0.3">
      <c r="A6" s="6" t="s">
        <v>18</v>
      </c>
      <c r="B6" s="6"/>
      <c r="C6" s="3"/>
      <c r="D6" s="3"/>
      <c r="E6" s="6" t="s">
        <v>19</v>
      </c>
      <c r="F6" s="6"/>
      <c r="G6" s="3"/>
      <c r="H6" s="6" t="s">
        <v>20</v>
      </c>
      <c r="I6" s="6"/>
      <c r="J6" s="3"/>
      <c r="K6" s="6" t="s">
        <v>21</v>
      </c>
      <c r="L6" s="6"/>
      <c r="M6" s="3"/>
      <c r="N6" s="6" t="s">
        <v>22</v>
      </c>
      <c r="O6" s="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4.25" customHeight="1" x14ac:dyDescent="0.3">
      <c r="A7" s="6" t="s">
        <v>23</v>
      </c>
      <c r="B7" s="6"/>
      <c r="C7" s="3"/>
      <c r="D7" s="3"/>
      <c r="E7" s="6" t="s">
        <v>24</v>
      </c>
      <c r="F7" s="6"/>
      <c r="G7" s="3"/>
      <c r="H7" s="6" t="s">
        <v>25</v>
      </c>
      <c r="I7" s="6"/>
      <c r="J7" s="3"/>
      <c r="K7" s="6" t="s">
        <v>26</v>
      </c>
      <c r="L7" s="6"/>
      <c r="M7" s="3"/>
      <c r="N7" s="6" t="s">
        <v>27</v>
      </c>
      <c r="O7" s="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3.5" customHeight="1" x14ac:dyDescent="0.3">
      <c r="A8" s="6" t="s">
        <v>28</v>
      </c>
      <c r="B8" s="6"/>
      <c r="C8" s="3"/>
      <c r="D8" s="3"/>
      <c r="E8" s="6" t="s">
        <v>29</v>
      </c>
      <c r="F8" s="6"/>
      <c r="G8" s="3"/>
      <c r="H8" s="6" t="s">
        <v>30</v>
      </c>
      <c r="I8" s="6"/>
      <c r="J8" s="3"/>
      <c r="K8" s="6" t="s">
        <v>31</v>
      </c>
      <c r="L8" s="6"/>
      <c r="M8" s="3"/>
      <c r="N8" s="8" t="s">
        <v>32</v>
      </c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3.5" customHeight="1" x14ac:dyDescent="0.3">
      <c r="A9" s="6" t="s">
        <v>33</v>
      </c>
      <c r="B9" s="6"/>
      <c r="C9" s="3"/>
      <c r="D9" s="3"/>
      <c r="E9" s="9" t="s">
        <v>34</v>
      </c>
      <c r="F9" s="6"/>
      <c r="G9" s="3"/>
      <c r="H9" s="6" t="s">
        <v>35</v>
      </c>
      <c r="I9" s="6"/>
      <c r="J9" s="3"/>
      <c r="K9" s="6" t="s">
        <v>36</v>
      </c>
      <c r="L9" s="6"/>
      <c r="M9" s="3"/>
      <c r="N9" s="10" t="s">
        <v>37</v>
      </c>
      <c r="O9" s="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" customHeight="1" x14ac:dyDescent="0.3">
      <c r="A10" s="6" t="s">
        <v>38</v>
      </c>
      <c r="B10" s="6"/>
      <c r="C10" s="3"/>
      <c r="D10" s="3"/>
      <c r="E10" s="10" t="s">
        <v>39</v>
      </c>
      <c r="F10" s="6"/>
      <c r="G10" s="3"/>
      <c r="H10" s="6" t="s">
        <v>36</v>
      </c>
      <c r="I10" s="6"/>
      <c r="J10" s="3"/>
      <c r="K10" s="6" t="s">
        <v>40</v>
      </c>
      <c r="L10" s="1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4.25" customHeight="1" x14ac:dyDescent="0.3">
      <c r="A11" s="6" t="s">
        <v>41</v>
      </c>
      <c r="B11" s="6"/>
      <c r="C11" s="3"/>
      <c r="D11" s="3"/>
      <c r="E11" s="3"/>
      <c r="F11" s="3"/>
      <c r="G11" s="3"/>
      <c r="H11" s="6" t="s">
        <v>42</v>
      </c>
      <c r="I11" s="6"/>
      <c r="J11" s="3"/>
      <c r="K11" s="12" t="s">
        <v>43</v>
      </c>
      <c r="L11" s="1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 x14ac:dyDescent="0.3">
      <c r="A12" s="6" t="s">
        <v>44</v>
      </c>
      <c r="B12" s="6"/>
      <c r="C12" s="3"/>
      <c r="D12" s="3"/>
      <c r="E12" s="3"/>
      <c r="F12" s="3"/>
      <c r="G12" s="3"/>
      <c r="H12" s="6" t="s">
        <v>45</v>
      </c>
      <c r="I12" s="6"/>
      <c r="J12" s="3"/>
      <c r="K12" s="10" t="s">
        <v>39</v>
      </c>
      <c r="L12" s="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4.25" customHeight="1" x14ac:dyDescent="0.3">
      <c r="A13" s="6" t="s">
        <v>46</v>
      </c>
      <c r="B13" s="6"/>
      <c r="C13" s="3"/>
      <c r="D13" s="3"/>
      <c r="E13" s="3"/>
      <c r="F13" s="3"/>
      <c r="G13" s="3"/>
      <c r="H13" s="6" t="s">
        <v>47</v>
      </c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4.25" customHeight="1" x14ac:dyDescent="0.3">
      <c r="A14" s="6" t="s">
        <v>48</v>
      </c>
      <c r="B14" s="6"/>
      <c r="C14" s="3"/>
      <c r="D14" s="3"/>
      <c r="E14" s="3"/>
      <c r="F14" s="3"/>
      <c r="G14" s="3"/>
      <c r="H14" s="6" t="s">
        <v>40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4.25" customHeight="1" x14ac:dyDescent="0.3">
      <c r="A15" s="6" t="s">
        <v>49</v>
      </c>
      <c r="B15" s="6"/>
      <c r="C15" s="3"/>
      <c r="D15" s="3"/>
      <c r="E15" s="3"/>
      <c r="F15" s="3"/>
      <c r="G15" s="3"/>
      <c r="H15" s="6" t="s">
        <v>43</v>
      </c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4.25" customHeight="1" x14ac:dyDescent="0.3">
      <c r="A16" s="6" t="s">
        <v>39</v>
      </c>
      <c r="B16" s="6"/>
      <c r="C16" s="3"/>
      <c r="D16" s="3"/>
      <c r="E16" s="3"/>
      <c r="F16" s="3"/>
      <c r="G16" s="3"/>
      <c r="H16" s="9" t="s">
        <v>39</v>
      </c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4.25" customHeight="1" x14ac:dyDescent="0.3">
      <c r="A17" s="6" t="s">
        <v>50</v>
      </c>
      <c r="B17" s="6"/>
      <c r="C17" s="3"/>
      <c r="D17" s="3"/>
      <c r="E17" s="3"/>
      <c r="F17" s="3"/>
      <c r="G17" s="3"/>
      <c r="H17" s="9" t="s">
        <v>51</v>
      </c>
      <c r="I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4.25" customHeight="1" x14ac:dyDescent="0.3">
      <c r="A18" s="6" t="s">
        <v>52</v>
      </c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4.25" customHeight="1" x14ac:dyDescent="0.3">
      <c r="A19" s="6" t="s">
        <v>53</v>
      </c>
      <c r="B19" s="6"/>
      <c r="C19" s="3"/>
      <c r="D19" s="3"/>
      <c r="E19" s="3"/>
      <c r="F19" s="3"/>
      <c r="G19" s="3"/>
      <c r="H19" s="26" t="s">
        <v>140</v>
      </c>
      <c r="I19" s="4" t="s">
        <v>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4.25" customHeight="1" x14ac:dyDescent="0.3">
      <c r="A20" s="9" t="s">
        <v>54</v>
      </c>
      <c r="B20" s="6"/>
      <c r="C20" s="3"/>
      <c r="D20" s="3"/>
      <c r="E20" s="3"/>
      <c r="F20" s="3"/>
      <c r="G20" s="3"/>
      <c r="H20" s="27" t="s">
        <v>141</v>
      </c>
      <c r="I20" s="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4.2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4.25" customHeight="1" x14ac:dyDescent="0.3">
      <c r="A22" s="26" t="s">
        <v>137</v>
      </c>
      <c r="B22" s="4" t="s">
        <v>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4.25" customHeight="1" x14ac:dyDescent="0.3">
      <c r="A23" s="6" t="s">
        <v>138</v>
      </c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4.25" customHeight="1" x14ac:dyDescent="0.3">
      <c r="A24" s="6" t="s">
        <v>139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4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4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4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4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4.25" customHeight="1" x14ac:dyDescent="0.3">
      <c r="A91" s="3"/>
      <c r="B91" s="3"/>
      <c r="C91" s="3"/>
      <c r="D91" s="3"/>
      <c r="E91" s="3"/>
      <c r="F91" s="3"/>
      <c r="G91" s="3"/>
      <c r="H91" s="3"/>
      <c r="I91" s="3" t="s">
        <v>55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4.25" customHeight="1" x14ac:dyDescent="0.3">
      <c r="A92" s="3"/>
      <c r="B92" s="3"/>
      <c r="C92" s="3"/>
      <c r="D92" s="3"/>
      <c r="E92" s="3"/>
      <c r="F92" s="3"/>
      <c r="G92" s="3"/>
      <c r="H92" s="3"/>
      <c r="I92" s="3" t="s">
        <v>56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t="14.25" customHeight="1" x14ac:dyDescent="0.3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4.25" customHeight="1" x14ac:dyDescent="0.3">
      <c r="C140" s="3"/>
      <c r="D140" s="3"/>
      <c r="G140" s="3"/>
      <c r="J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4.25" customHeight="1" x14ac:dyDescent="0.3">
      <c r="C141" s="3"/>
      <c r="D141" s="3"/>
      <c r="G141" s="3"/>
      <c r="J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14.25" customHeight="1" x14ac:dyDescent="0.3">
      <c r="C142" s="3"/>
      <c r="D142" s="3"/>
      <c r="G142" s="3"/>
      <c r="J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14.25" customHeight="1" x14ac:dyDescent="0.3">
      <c r="C143" s="3"/>
      <c r="D143" s="3"/>
      <c r="G143" s="3"/>
      <c r="J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4.25" customHeight="1" x14ac:dyDescent="0.3">
      <c r="C144" s="3"/>
      <c r="D144" s="3"/>
      <c r="G144" s="3"/>
      <c r="J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3:35" ht="14.25" customHeight="1" x14ac:dyDescent="0.3">
      <c r="C145" s="3"/>
      <c r="D145" s="3"/>
      <c r="G145" s="3"/>
      <c r="J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3:35" ht="14.25" customHeight="1" x14ac:dyDescent="0.3">
      <c r="C146" s="3"/>
      <c r="D146" s="3"/>
      <c r="G146" s="3"/>
      <c r="J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3:35" ht="14.25" customHeight="1" x14ac:dyDescent="0.3">
      <c r="C147" s="3"/>
      <c r="D147" s="3"/>
      <c r="G147" s="3"/>
      <c r="J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3:35" ht="14.25" customHeight="1" x14ac:dyDescent="0.3">
      <c r="C148" s="3"/>
      <c r="D148" s="3"/>
      <c r="G148" s="3"/>
      <c r="J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3:35" ht="14.25" customHeight="1" x14ac:dyDescent="0.3">
      <c r="C149" s="3"/>
      <c r="D149" s="3"/>
      <c r="G149" s="3"/>
      <c r="J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3:35" ht="14.25" customHeight="1" x14ac:dyDescent="0.3">
      <c r="C150" s="3"/>
      <c r="D150" s="3"/>
      <c r="G150" s="3"/>
      <c r="J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3:35" ht="14.25" customHeight="1" x14ac:dyDescent="0.3">
      <c r="C151" s="3"/>
      <c r="D151" s="3"/>
      <c r="G151" s="3"/>
      <c r="J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3:35" ht="14.25" customHeight="1" x14ac:dyDescent="0.3">
      <c r="C152" s="3"/>
      <c r="D152" s="3"/>
      <c r="G152" s="3"/>
      <c r="J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3:35" ht="14.25" customHeight="1" x14ac:dyDescent="0.3">
      <c r="C153" s="3"/>
      <c r="D153" s="3"/>
      <c r="G153" s="3"/>
      <c r="J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3:35" ht="14.25" customHeight="1" x14ac:dyDescent="0.3">
      <c r="C154" s="3"/>
      <c r="D154" s="3"/>
      <c r="G154" s="3"/>
      <c r="J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3:35" ht="14.25" customHeight="1" x14ac:dyDescent="0.3">
      <c r="C155" s="3"/>
      <c r="D155" s="3"/>
      <c r="G155" s="3"/>
      <c r="J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3:35" ht="14.25" customHeight="1" x14ac:dyDescent="0.3">
      <c r="C156" s="3"/>
      <c r="D156" s="3"/>
      <c r="G156" s="3"/>
      <c r="J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3:35" ht="14.25" customHeight="1" x14ac:dyDescent="0.3">
      <c r="C157" s="3"/>
      <c r="D157" s="3"/>
      <c r="G157" s="3"/>
      <c r="J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3:35" ht="14.25" customHeight="1" x14ac:dyDescent="0.3">
      <c r="C158" s="3"/>
      <c r="D158" s="3"/>
      <c r="G158" s="3"/>
      <c r="J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3:35" ht="14.25" customHeight="1" x14ac:dyDescent="0.3">
      <c r="C159" s="3"/>
      <c r="D159" s="3"/>
      <c r="G159" s="3"/>
      <c r="J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3:35" ht="14.25" customHeight="1" x14ac:dyDescent="0.3">
      <c r="C160" s="3"/>
      <c r="D160" s="3"/>
      <c r="G160" s="3"/>
      <c r="J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3:35" ht="14.25" customHeight="1" x14ac:dyDescent="0.3">
      <c r="C161" s="3"/>
      <c r="D161" s="3"/>
      <c r="G161" s="3"/>
      <c r="J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3:35" ht="14.25" customHeight="1" x14ac:dyDescent="0.3">
      <c r="C162" s="3"/>
      <c r="D162" s="3"/>
      <c r="G162" s="3"/>
      <c r="J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3:35" ht="14.25" customHeight="1" x14ac:dyDescent="0.3">
      <c r="C163" s="3"/>
      <c r="D163" s="3"/>
      <c r="G163" s="3"/>
      <c r="J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3:35" ht="14.25" customHeight="1" x14ac:dyDescent="0.3">
      <c r="C164" s="3"/>
      <c r="D164" s="3"/>
      <c r="G164" s="3"/>
      <c r="J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3:35" ht="14.25" customHeight="1" x14ac:dyDescent="0.3">
      <c r="C165" s="3"/>
      <c r="D165" s="3"/>
      <c r="G165" s="3"/>
      <c r="J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3:35" ht="14.25" customHeight="1" x14ac:dyDescent="0.3">
      <c r="C166" s="3"/>
      <c r="D166" s="3"/>
      <c r="G166" s="3"/>
      <c r="J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3:35" ht="14.25" customHeight="1" x14ac:dyDescent="0.3">
      <c r="C167" s="3"/>
      <c r="D167" s="3"/>
      <c r="G167" s="3"/>
      <c r="J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3:35" ht="14.25" customHeight="1" x14ac:dyDescent="0.3">
      <c r="C168" s="3"/>
      <c r="D168" s="3"/>
      <c r="G168" s="3"/>
      <c r="J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3:35" ht="14.25" customHeight="1" x14ac:dyDescent="0.3">
      <c r="C169" s="3"/>
      <c r="D169" s="3"/>
      <c r="G169" s="3"/>
      <c r="J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3:35" ht="14.25" customHeight="1" x14ac:dyDescent="0.3">
      <c r="C170" s="3"/>
      <c r="D170" s="3"/>
      <c r="G170" s="3"/>
      <c r="J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3:35" ht="14.25" customHeight="1" x14ac:dyDescent="0.3">
      <c r="C171" s="3"/>
      <c r="D171" s="3"/>
      <c r="G171" s="3"/>
      <c r="J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3:35" ht="14.25" customHeight="1" x14ac:dyDescent="0.3">
      <c r="C172" s="3"/>
      <c r="D172" s="3"/>
      <c r="G172" s="3"/>
      <c r="J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3:35" ht="14.25" customHeight="1" x14ac:dyDescent="0.3">
      <c r="C173" s="3"/>
      <c r="D173" s="3"/>
      <c r="G173" s="3"/>
      <c r="J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3:35" ht="14.25" customHeight="1" x14ac:dyDescent="0.3">
      <c r="C174" s="3"/>
      <c r="D174" s="3"/>
      <c r="G174" s="3"/>
      <c r="J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3:35" ht="14.25" customHeight="1" x14ac:dyDescent="0.3">
      <c r="C175" s="3"/>
      <c r="D175" s="3"/>
      <c r="G175" s="3"/>
      <c r="J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3:35" ht="14.25" customHeight="1" x14ac:dyDescent="0.3">
      <c r="C176" s="3"/>
      <c r="D176" s="3"/>
      <c r="G176" s="3"/>
      <c r="J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3:35" ht="14.25" customHeight="1" x14ac:dyDescent="0.3">
      <c r="C177" s="3"/>
      <c r="D177" s="3"/>
      <c r="G177" s="3"/>
      <c r="J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3:35" ht="14.25" customHeight="1" x14ac:dyDescent="0.3">
      <c r="C178" s="3"/>
      <c r="D178" s="3"/>
      <c r="G178" s="3"/>
      <c r="J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3:35" ht="14.25" customHeight="1" x14ac:dyDescent="0.3">
      <c r="C179" s="3"/>
      <c r="D179" s="3"/>
      <c r="G179" s="3"/>
      <c r="J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3:35" ht="14.25" customHeight="1" x14ac:dyDescent="0.3">
      <c r="C180" s="3"/>
      <c r="D180" s="3"/>
      <c r="G180" s="3"/>
      <c r="J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3:35" ht="14.25" customHeight="1" x14ac:dyDescent="0.3">
      <c r="C181" s="3"/>
      <c r="D181" s="3"/>
      <c r="G181" s="3"/>
      <c r="J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3:35" ht="14.25" customHeight="1" x14ac:dyDescent="0.3">
      <c r="C182" s="3"/>
      <c r="D182" s="3"/>
      <c r="G182" s="3"/>
      <c r="J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3:35" ht="14.25" customHeight="1" x14ac:dyDescent="0.3">
      <c r="C183" s="3"/>
      <c r="D183" s="3"/>
      <c r="G183" s="3"/>
      <c r="J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3:35" ht="14.25" customHeight="1" x14ac:dyDescent="0.3">
      <c r="C184" s="3"/>
      <c r="D184" s="3"/>
      <c r="G184" s="3"/>
      <c r="J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3:35" ht="14.25" customHeight="1" x14ac:dyDescent="0.3">
      <c r="C185" s="3"/>
      <c r="D185" s="3"/>
      <c r="G185" s="3"/>
      <c r="J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3:35" ht="14.25" customHeight="1" x14ac:dyDescent="0.3">
      <c r="C186" s="3"/>
      <c r="D186" s="3"/>
      <c r="G186" s="3"/>
      <c r="J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3:35" ht="14.25" customHeight="1" x14ac:dyDescent="0.3">
      <c r="C187" s="3"/>
      <c r="D187" s="3"/>
      <c r="G187" s="3"/>
      <c r="J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3:35" ht="14.25" customHeight="1" x14ac:dyDescent="0.3">
      <c r="C188" s="3"/>
      <c r="D188" s="3"/>
      <c r="G188" s="3"/>
      <c r="J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3:35" ht="14.25" customHeight="1" x14ac:dyDescent="0.3">
      <c r="C189" s="3"/>
      <c r="D189" s="3"/>
      <c r="G189" s="3"/>
      <c r="J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3:35" ht="14.25" customHeight="1" x14ac:dyDescent="0.3">
      <c r="C190" s="3"/>
      <c r="D190" s="3"/>
      <c r="G190" s="3"/>
      <c r="J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3:35" ht="14.25" customHeight="1" x14ac:dyDescent="0.3">
      <c r="C191" s="3"/>
      <c r="D191" s="3"/>
      <c r="G191" s="3"/>
      <c r="J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3:35" ht="14.25" customHeight="1" x14ac:dyDescent="0.3">
      <c r="C192" s="3"/>
      <c r="D192" s="3"/>
      <c r="G192" s="3"/>
      <c r="J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3:35" ht="14.25" customHeight="1" x14ac:dyDescent="0.3">
      <c r="C193" s="3"/>
      <c r="D193" s="3"/>
      <c r="G193" s="3"/>
      <c r="J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3:35" ht="14.25" customHeight="1" x14ac:dyDescent="0.3">
      <c r="C194" s="3"/>
      <c r="D194" s="3"/>
      <c r="G194" s="3"/>
      <c r="J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3:35" ht="14.25" customHeight="1" x14ac:dyDescent="0.3">
      <c r="C195" s="3"/>
      <c r="D195" s="3"/>
      <c r="G195" s="3"/>
      <c r="J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3:35" ht="14.25" customHeight="1" x14ac:dyDescent="0.3">
      <c r="C196" s="3"/>
      <c r="D196" s="3"/>
      <c r="G196" s="3"/>
      <c r="J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3:35" ht="14.25" customHeight="1" x14ac:dyDescent="0.3">
      <c r="C197" s="3"/>
      <c r="D197" s="3"/>
      <c r="G197" s="3"/>
      <c r="J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3:35" ht="14.25" customHeight="1" x14ac:dyDescent="0.3">
      <c r="C198" s="3"/>
      <c r="D198" s="3"/>
      <c r="G198" s="3"/>
      <c r="J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3:35" ht="14.25" customHeight="1" x14ac:dyDescent="0.3">
      <c r="C199" s="3"/>
      <c r="D199" s="3"/>
      <c r="G199" s="3"/>
      <c r="J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3:35" ht="14.25" customHeight="1" x14ac:dyDescent="0.3">
      <c r="C200" s="3"/>
      <c r="D200" s="3"/>
      <c r="G200" s="3"/>
      <c r="J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3:35" ht="14.25" customHeight="1" x14ac:dyDescent="0.3">
      <c r="C201" s="3"/>
      <c r="D201" s="3"/>
      <c r="G201" s="3"/>
      <c r="J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3:35" ht="14.25" customHeight="1" x14ac:dyDescent="0.3">
      <c r="C202" s="3"/>
      <c r="D202" s="3"/>
      <c r="G202" s="3"/>
      <c r="J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3:35" ht="14.25" customHeight="1" x14ac:dyDescent="0.3">
      <c r="C203" s="3"/>
      <c r="D203" s="3"/>
      <c r="G203" s="3"/>
      <c r="J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3:35" ht="14.25" customHeight="1" x14ac:dyDescent="0.3">
      <c r="C204" s="3"/>
      <c r="D204" s="3"/>
      <c r="G204" s="3"/>
      <c r="J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3:35" ht="14.25" customHeight="1" x14ac:dyDescent="0.3">
      <c r="C205" s="3"/>
      <c r="D205" s="3"/>
      <c r="G205" s="3"/>
      <c r="J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3:35" ht="14.25" customHeight="1" x14ac:dyDescent="0.3">
      <c r="C206" s="3"/>
      <c r="D206" s="3"/>
      <c r="G206" s="3"/>
      <c r="J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3:35" ht="14.25" customHeight="1" x14ac:dyDescent="0.3">
      <c r="C207" s="3"/>
      <c r="D207" s="3"/>
      <c r="G207" s="3"/>
      <c r="J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3:35" ht="14.25" customHeight="1" x14ac:dyDescent="0.3">
      <c r="C208" s="3"/>
      <c r="D208" s="3"/>
      <c r="G208" s="3"/>
      <c r="J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3:35" ht="14.25" customHeight="1" x14ac:dyDescent="0.3">
      <c r="C209" s="3"/>
      <c r="D209" s="3"/>
      <c r="G209" s="3"/>
      <c r="J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3:35" ht="14.25" customHeight="1" x14ac:dyDescent="0.3">
      <c r="C210" s="3"/>
      <c r="D210" s="3"/>
      <c r="G210" s="3"/>
      <c r="J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3:35" ht="14.25" customHeight="1" x14ac:dyDescent="0.3">
      <c r="C211" s="3"/>
      <c r="D211" s="3"/>
      <c r="G211" s="3"/>
      <c r="J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3:35" ht="14.25" customHeight="1" x14ac:dyDescent="0.3">
      <c r="C212" s="3"/>
      <c r="D212" s="3"/>
      <c r="G212" s="3"/>
      <c r="J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3:35" ht="14.25" customHeight="1" x14ac:dyDescent="0.3">
      <c r="C213" s="3"/>
      <c r="D213" s="3"/>
      <c r="G213" s="3"/>
      <c r="J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3:35" ht="14.25" customHeight="1" x14ac:dyDescent="0.3">
      <c r="C214" s="3"/>
      <c r="D214" s="3"/>
      <c r="G214" s="3"/>
      <c r="J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3:35" ht="14.25" customHeight="1" x14ac:dyDescent="0.3">
      <c r="C215" s="3"/>
      <c r="D215" s="3"/>
      <c r="G215" s="3"/>
      <c r="J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3:35" ht="14.25" customHeight="1" x14ac:dyDescent="0.3">
      <c r="C216" s="3"/>
      <c r="D216" s="3"/>
      <c r="G216" s="3"/>
      <c r="J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3:35" ht="14.25" customHeight="1" x14ac:dyDescent="0.3">
      <c r="C217" s="3"/>
      <c r="D217" s="3"/>
      <c r="G217" s="3"/>
      <c r="J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3:35" ht="14.25" customHeight="1" x14ac:dyDescent="0.3">
      <c r="C218" s="3"/>
      <c r="D218" s="3"/>
      <c r="G218" s="3"/>
      <c r="J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3:35" ht="14.25" customHeight="1" x14ac:dyDescent="0.3">
      <c r="C219" s="3"/>
      <c r="D219" s="3"/>
      <c r="G219" s="3"/>
      <c r="J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3:35" ht="14.25" customHeight="1" x14ac:dyDescent="0.3">
      <c r="C220" s="3"/>
      <c r="D220" s="3"/>
      <c r="G220" s="3"/>
      <c r="J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3:35" ht="14.25" customHeight="1" x14ac:dyDescent="0.3">
      <c r="C221" s="3"/>
      <c r="D221" s="3"/>
      <c r="G221" s="3"/>
      <c r="J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3:35" ht="14.25" customHeight="1" x14ac:dyDescent="0.3">
      <c r="C222" s="3"/>
      <c r="D222" s="3"/>
      <c r="G222" s="3"/>
      <c r="J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3:35" ht="14.25" customHeight="1" x14ac:dyDescent="0.3">
      <c r="C223" s="3"/>
      <c r="D223" s="3"/>
      <c r="G223" s="3"/>
      <c r="J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3:35" ht="14.25" customHeight="1" x14ac:dyDescent="0.3">
      <c r="C224" s="3"/>
      <c r="D224" s="3"/>
      <c r="G224" s="3"/>
      <c r="J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3:35" ht="14.25" customHeight="1" x14ac:dyDescent="0.3">
      <c r="C225" s="3"/>
      <c r="D225" s="3"/>
      <c r="G225" s="3"/>
      <c r="J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3:35" ht="14.25" customHeight="1" x14ac:dyDescent="0.3">
      <c r="C226" s="3"/>
      <c r="D226" s="3"/>
      <c r="G226" s="3"/>
      <c r="J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3:35" ht="14.25" customHeight="1" x14ac:dyDescent="0.3">
      <c r="C227" s="3"/>
      <c r="D227" s="3"/>
      <c r="G227" s="3"/>
      <c r="J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3:35" ht="14.25" customHeight="1" x14ac:dyDescent="0.3">
      <c r="C228" s="3"/>
      <c r="D228" s="3"/>
      <c r="G228" s="3"/>
      <c r="J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3:35" ht="14.25" customHeight="1" x14ac:dyDescent="0.3">
      <c r="C229" s="3"/>
      <c r="D229" s="3"/>
      <c r="G229" s="3"/>
      <c r="J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3:35" ht="14.25" customHeight="1" x14ac:dyDescent="0.3">
      <c r="C230" s="3"/>
      <c r="D230" s="3"/>
      <c r="G230" s="3"/>
      <c r="J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3:35" ht="14.25" customHeight="1" x14ac:dyDescent="0.3">
      <c r="C231" s="3"/>
      <c r="D231" s="3"/>
      <c r="G231" s="3"/>
      <c r="J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3:35" ht="14.25" customHeight="1" x14ac:dyDescent="0.3">
      <c r="C232" s="3"/>
      <c r="D232" s="3"/>
      <c r="G232" s="3"/>
      <c r="J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3:35" ht="14.25" customHeight="1" x14ac:dyDescent="0.3">
      <c r="C233" s="3"/>
      <c r="D233" s="3"/>
      <c r="G233" s="3"/>
      <c r="J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3:35" ht="14.25" customHeight="1" x14ac:dyDescent="0.3">
      <c r="C234" s="3"/>
      <c r="D234" s="3"/>
      <c r="G234" s="3"/>
      <c r="J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3:35" ht="14.25" customHeight="1" x14ac:dyDescent="0.3">
      <c r="C235" s="3"/>
      <c r="D235" s="3"/>
      <c r="G235" s="3"/>
      <c r="J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3:35" ht="14.25" customHeight="1" x14ac:dyDescent="0.3">
      <c r="C236" s="3"/>
      <c r="D236" s="3"/>
      <c r="G236" s="3"/>
      <c r="J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3:35" ht="14.25" customHeight="1" x14ac:dyDescent="0.3">
      <c r="C237" s="3"/>
      <c r="D237" s="3"/>
      <c r="G237" s="3"/>
      <c r="J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3:35" ht="14.25" customHeight="1" x14ac:dyDescent="0.3">
      <c r="C238" s="3"/>
      <c r="D238" s="3"/>
      <c r="G238" s="3"/>
      <c r="J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3:35" ht="14.25" customHeight="1" x14ac:dyDescent="0.3">
      <c r="C239" s="3"/>
      <c r="D239" s="3"/>
      <c r="G239" s="3"/>
      <c r="J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3:35" ht="14.25" customHeight="1" x14ac:dyDescent="0.3">
      <c r="C240" s="3"/>
      <c r="D240" s="3"/>
      <c r="G240" s="3"/>
      <c r="J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3:35" ht="14.25" customHeight="1" x14ac:dyDescent="0.3">
      <c r="C241" s="3"/>
      <c r="D241" s="3"/>
      <c r="G241" s="3"/>
      <c r="J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3:35" ht="14.25" customHeight="1" x14ac:dyDescent="0.3">
      <c r="C242" s="3"/>
      <c r="D242" s="3"/>
      <c r="G242" s="3"/>
      <c r="J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3:35" ht="14.25" customHeight="1" x14ac:dyDescent="0.3">
      <c r="C243" s="3"/>
      <c r="D243" s="3"/>
      <c r="G243" s="3"/>
      <c r="J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3:35" ht="14.25" customHeight="1" x14ac:dyDescent="0.3">
      <c r="C244" s="3"/>
      <c r="D244" s="3"/>
      <c r="G244" s="3"/>
      <c r="J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3:35" ht="14.25" customHeight="1" x14ac:dyDescent="0.3">
      <c r="C245" s="3"/>
      <c r="D245" s="3"/>
      <c r="G245" s="3"/>
      <c r="J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3:35" ht="14.25" customHeight="1" x14ac:dyDescent="0.3">
      <c r="C246" s="3"/>
      <c r="D246" s="3"/>
      <c r="G246" s="3"/>
      <c r="J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3:35" ht="14.25" customHeight="1" x14ac:dyDescent="0.3">
      <c r="C247" s="3"/>
      <c r="D247" s="3"/>
      <c r="G247" s="3"/>
      <c r="J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3:35" ht="14.25" customHeight="1" x14ac:dyDescent="0.3">
      <c r="C248" s="3"/>
      <c r="D248" s="3"/>
      <c r="G248" s="3"/>
      <c r="J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3:35" ht="14.25" customHeight="1" x14ac:dyDescent="0.3">
      <c r="C249" s="3"/>
      <c r="D249" s="3"/>
      <c r="G249" s="3"/>
      <c r="J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3:35" ht="14.25" customHeight="1" x14ac:dyDescent="0.3">
      <c r="C250" s="3"/>
      <c r="D250" s="3"/>
      <c r="G250" s="3"/>
      <c r="J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3:35" ht="14.25" customHeight="1" x14ac:dyDescent="0.3">
      <c r="C251" s="3"/>
      <c r="D251" s="3"/>
      <c r="G251" s="3"/>
      <c r="J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3:35" ht="14.25" customHeight="1" x14ac:dyDescent="0.3">
      <c r="C252" s="3"/>
      <c r="D252" s="3"/>
      <c r="G252" s="3"/>
      <c r="J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3:35" ht="14.25" customHeight="1" x14ac:dyDescent="0.3">
      <c r="C253" s="3"/>
      <c r="D253" s="3"/>
      <c r="G253" s="3"/>
      <c r="J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3:35" ht="14.25" customHeight="1" x14ac:dyDescent="0.3">
      <c r="C254" s="3"/>
      <c r="D254" s="3"/>
      <c r="G254" s="3"/>
      <c r="J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3:35" ht="14.25" customHeight="1" x14ac:dyDescent="0.3">
      <c r="C255" s="3"/>
      <c r="D255" s="3"/>
      <c r="G255" s="3"/>
      <c r="J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3:35" ht="14.25" customHeight="1" x14ac:dyDescent="0.3">
      <c r="C256" s="3"/>
      <c r="D256" s="3"/>
      <c r="G256" s="3"/>
      <c r="J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3:35" ht="14.25" customHeight="1" x14ac:dyDescent="0.3">
      <c r="C257" s="3"/>
      <c r="D257" s="3"/>
      <c r="G257" s="3"/>
      <c r="J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3:35" ht="14.25" customHeight="1" x14ac:dyDescent="0.3">
      <c r="C258" s="3"/>
      <c r="D258" s="3"/>
      <c r="G258" s="3"/>
      <c r="J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3:35" ht="14.25" customHeight="1" x14ac:dyDescent="0.3">
      <c r="C259" s="3"/>
      <c r="D259" s="3"/>
      <c r="G259" s="3"/>
      <c r="J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3:35" ht="14.25" customHeight="1" x14ac:dyDescent="0.3">
      <c r="C260" s="3"/>
      <c r="D260" s="3"/>
      <c r="G260" s="3"/>
      <c r="J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3:35" ht="14.25" customHeight="1" x14ac:dyDescent="0.3">
      <c r="C261" s="3"/>
      <c r="D261" s="3"/>
      <c r="G261" s="3"/>
      <c r="J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3:35" ht="14.25" customHeight="1" x14ac:dyDescent="0.3">
      <c r="C262" s="3"/>
      <c r="D262" s="3"/>
      <c r="G262" s="3"/>
      <c r="J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3:35" ht="14.25" customHeight="1" x14ac:dyDescent="0.3">
      <c r="C263" s="3"/>
      <c r="D263" s="3"/>
      <c r="G263" s="3"/>
      <c r="J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3:35" ht="14.25" customHeight="1" x14ac:dyDescent="0.3">
      <c r="C264" s="3"/>
      <c r="D264" s="3"/>
      <c r="G264" s="3"/>
      <c r="J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3:35" ht="14.25" customHeight="1" x14ac:dyDescent="0.3">
      <c r="C265" s="3"/>
      <c r="D265" s="3"/>
      <c r="G265" s="3"/>
      <c r="J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3:35" ht="14.25" customHeight="1" x14ac:dyDescent="0.3">
      <c r="C266" s="3"/>
      <c r="D266" s="3"/>
      <c r="G266" s="3"/>
      <c r="J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3:35" ht="14.25" customHeight="1" x14ac:dyDescent="0.3">
      <c r="C267" s="3"/>
      <c r="D267" s="3"/>
      <c r="G267" s="3"/>
      <c r="J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3:35" ht="14.25" customHeight="1" x14ac:dyDescent="0.3">
      <c r="C268" s="3"/>
      <c r="D268" s="3"/>
      <c r="G268" s="3"/>
      <c r="J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3:35" ht="14.25" customHeight="1" x14ac:dyDescent="0.3">
      <c r="C269" s="3"/>
      <c r="D269" s="3"/>
      <c r="G269" s="3"/>
      <c r="J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3:35" ht="14.25" customHeight="1" x14ac:dyDescent="0.3">
      <c r="C270" s="3"/>
      <c r="D270" s="3"/>
      <c r="G270" s="3"/>
      <c r="J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3:35" ht="14.25" customHeight="1" x14ac:dyDescent="0.3">
      <c r="C271" s="3"/>
      <c r="D271" s="3"/>
      <c r="G271" s="3"/>
      <c r="J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3:35" ht="14.25" customHeight="1" x14ac:dyDescent="0.3">
      <c r="C272" s="3"/>
      <c r="D272" s="3"/>
      <c r="G272" s="3"/>
      <c r="J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3:35" ht="14.25" customHeight="1" x14ac:dyDescent="0.3">
      <c r="C273" s="3"/>
      <c r="D273" s="3"/>
      <c r="G273" s="3"/>
      <c r="J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3:35" ht="14.25" customHeight="1" x14ac:dyDescent="0.3">
      <c r="C274" s="3"/>
      <c r="D274" s="3"/>
      <c r="G274" s="3"/>
      <c r="J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3:35" ht="14.25" customHeight="1" x14ac:dyDescent="0.3">
      <c r="C275" s="3"/>
      <c r="D275" s="3"/>
      <c r="G275" s="3"/>
      <c r="J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3:35" ht="14.25" customHeight="1" x14ac:dyDescent="0.3">
      <c r="C276" s="3"/>
      <c r="D276" s="3"/>
      <c r="G276" s="3"/>
      <c r="J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3:35" ht="14.25" customHeight="1" x14ac:dyDescent="0.3">
      <c r="C277" s="3"/>
      <c r="D277" s="3"/>
      <c r="G277" s="3"/>
      <c r="J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3:35" ht="14.25" customHeight="1" x14ac:dyDescent="0.3">
      <c r="C278" s="3"/>
      <c r="D278" s="3"/>
      <c r="G278" s="3"/>
      <c r="J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3:35" ht="14.25" customHeight="1" x14ac:dyDescent="0.3">
      <c r="C279" s="3"/>
      <c r="D279" s="3"/>
      <c r="G279" s="3"/>
      <c r="J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3:35" ht="14.25" customHeight="1" x14ac:dyDescent="0.3">
      <c r="C280" s="3"/>
      <c r="D280" s="3"/>
      <c r="G280" s="3"/>
      <c r="J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3:35" ht="14.25" customHeight="1" x14ac:dyDescent="0.3">
      <c r="C281" s="3"/>
      <c r="D281" s="3"/>
      <c r="G281" s="3"/>
      <c r="J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3:35" ht="14.25" customHeight="1" x14ac:dyDescent="0.3">
      <c r="C282" s="3"/>
      <c r="D282" s="3"/>
      <c r="G282" s="3"/>
      <c r="J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3:35" ht="14.25" customHeight="1" x14ac:dyDescent="0.3">
      <c r="C283" s="3"/>
      <c r="D283" s="3"/>
      <c r="G283" s="3"/>
      <c r="J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3:35" ht="14.25" customHeight="1" x14ac:dyDescent="0.3">
      <c r="C284" s="3"/>
      <c r="D284" s="3"/>
      <c r="G284" s="3"/>
      <c r="J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3:35" ht="14.25" customHeight="1" x14ac:dyDescent="0.3">
      <c r="C285" s="3"/>
      <c r="D285" s="3"/>
      <c r="G285" s="3"/>
      <c r="J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3:35" ht="14.25" customHeight="1" x14ac:dyDescent="0.3">
      <c r="C286" s="3"/>
      <c r="D286" s="3"/>
      <c r="G286" s="3"/>
      <c r="J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3:35" ht="14.25" customHeight="1" x14ac:dyDescent="0.3">
      <c r="C287" s="3"/>
      <c r="D287" s="3"/>
      <c r="G287" s="3"/>
      <c r="J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3:35" ht="14.25" customHeight="1" x14ac:dyDescent="0.3">
      <c r="C288" s="3"/>
      <c r="D288" s="3"/>
      <c r="G288" s="3"/>
      <c r="J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3:35" ht="14.25" customHeight="1" x14ac:dyDescent="0.3">
      <c r="C289" s="3"/>
      <c r="D289" s="3"/>
      <c r="G289" s="3"/>
      <c r="J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3:35" ht="14.25" customHeight="1" x14ac:dyDescent="0.3">
      <c r="C290" s="3"/>
      <c r="D290" s="3"/>
      <c r="G290" s="3"/>
      <c r="J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3:35" ht="14.25" customHeight="1" x14ac:dyDescent="0.3">
      <c r="C291" s="3"/>
      <c r="D291" s="3"/>
      <c r="G291" s="3"/>
      <c r="J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3:35" ht="14.25" customHeight="1" x14ac:dyDescent="0.3">
      <c r="C292" s="3"/>
      <c r="D292" s="3"/>
      <c r="G292" s="3"/>
      <c r="J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3:35" ht="15.75" customHeight="1" x14ac:dyDescent="0.3"/>
    <row r="294" spans="3:35" ht="15.75" customHeight="1" x14ac:dyDescent="0.3"/>
    <row r="295" spans="3:35" ht="15.75" customHeight="1" x14ac:dyDescent="0.3"/>
    <row r="296" spans="3:35" ht="15.75" customHeight="1" x14ac:dyDescent="0.3"/>
    <row r="297" spans="3:35" ht="15.75" customHeight="1" x14ac:dyDescent="0.3"/>
    <row r="298" spans="3:35" ht="15.75" customHeight="1" x14ac:dyDescent="0.3"/>
    <row r="299" spans="3:35" ht="15.75" customHeight="1" x14ac:dyDescent="0.3"/>
    <row r="300" spans="3:35" ht="15.75" customHeight="1" x14ac:dyDescent="0.3"/>
    <row r="301" spans="3:35" ht="15.75" customHeight="1" x14ac:dyDescent="0.3"/>
    <row r="302" spans="3:35" ht="15.75" customHeight="1" x14ac:dyDescent="0.3"/>
    <row r="303" spans="3:35" ht="15.75" customHeight="1" x14ac:dyDescent="0.3"/>
    <row r="304" spans="3:35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dataValidations count="1">
    <dataValidation type="list" allowBlank="1" showErrorMessage="1" sqref="O4:O9 F4:F10 L4:L12 I4:I17 B4:B20 B23:B24 I20" xr:uid="{00000000-0002-0000-0000-000000000000}">
      <formula1>$I$91:$I$92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9"/>
  <sheetViews>
    <sheetView workbookViewId="0"/>
  </sheetViews>
  <sheetFormatPr defaultColWidth="14.44140625" defaultRowHeight="15" customHeight="1" x14ac:dyDescent="0.3"/>
  <cols>
    <col min="1" max="1" width="12.44140625" customWidth="1"/>
    <col min="2" max="2" width="10.21875" customWidth="1"/>
    <col min="3" max="6" width="8.77734375" customWidth="1"/>
  </cols>
  <sheetData>
    <row r="1" spans="1:3" ht="14.25" customHeight="1" x14ac:dyDescent="0.3">
      <c r="A1" s="4" t="s">
        <v>2</v>
      </c>
      <c r="B1" s="4" t="s">
        <v>3</v>
      </c>
    </row>
    <row r="2" spans="1:3" ht="14.25" customHeight="1" x14ac:dyDescent="0.3">
      <c r="A2" s="6" t="s">
        <v>57</v>
      </c>
      <c r="B2" s="6"/>
    </row>
    <row r="3" spans="1:3" ht="14.25" customHeight="1" x14ac:dyDescent="0.3">
      <c r="A3" s="6" t="s">
        <v>58</v>
      </c>
      <c r="B3" s="6"/>
      <c r="C3" s="13"/>
    </row>
    <row r="4" spans="1:3" ht="14.25" customHeight="1" x14ac:dyDescent="0.3">
      <c r="A4" s="6" t="s">
        <v>59</v>
      </c>
      <c r="B4" s="6"/>
      <c r="C4" s="14"/>
    </row>
    <row r="5" spans="1:3" ht="14.25" customHeight="1" x14ac:dyDescent="0.3">
      <c r="A5" s="6" t="s">
        <v>60</v>
      </c>
      <c r="B5" s="6"/>
    </row>
    <row r="6" spans="1:3" ht="14.25" customHeight="1" x14ac:dyDescent="0.3">
      <c r="A6" s="6" t="s">
        <v>61</v>
      </c>
      <c r="B6" s="6"/>
      <c r="C6" s="14"/>
    </row>
    <row r="7" spans="1:3" ht="14.25" customHeight="1" x14ac:dyDescent="0.3">
      <c r="A7" s="6" t="s">
        <v>62</v>
      </c>
      <c r="B7" s="6"/>
      <c r="C7" s="14"/>
    </row>
    <row r="8" spans="1:3" ht="14.25" customHeight="1" x14ac:dyDescent="0.3">
      <c r="A8" s="6" t="s">
        <v>63</v>
      </c>
      <c r="B8" s="6"/>
    </row>
    <row r="9" spans="1:3" ht="14.25" customHeight="1" x14ac:dyDescent="0.3">
      <c r="A9" s="6" t="s">
        <v>64</v>
      </c>
      <c r="B9" s="6"/>
      <c r="C9" s="13"/>
    </row>
    <row r="10" spans="1:3" ht="14.25" customHeight="1" x14ac:dyDescent="0.3">
      <c r="A10" s="6" t="s">
        <v>65</v>
      </c>
      <c r="B10" s="6"/>
    </row>
    <row r="11" spans="1:3" ht="14.25" customHeight="1" x14ac:dyDescent="0.3">
      <c r="A11" s="6" t="s">
        <v>66</v>
      </c>
      <c r="B11" s="6"/>
    </row>
    <row r="12" spans="1:3" ht="14.25" customHeight="1" x14ac:dyDescent="0.3">
      <c r="A12" s="6" t="s">
        <v>67</v>
      </c>
      <c r="B12" s="6"/>
    </row>
    <row r="13" spans="1:3" ht="14.25" customHeight="1" x14ac:dyDescent="0.3">
      <c r="A13" s="6" t="s">
        <v>68</v>
      </c>
      <c r="B13" s="6"/>
      <c r="C13" s="13"/>
    </row>
    <row r="14" spans="1:3" ht="14.25" customHeight="1" x14ac:dyDescent="0.3">
      <c r="A14" s="6" t="s">
        <v>69</v>
      </c>
      <c r="B14" s="6"/>
      <c r="C14" s="13"/>
    </row>
    <row r="15" spans="1:3" ht="14.25" customHeight="1" x14ac:dyDescent="0.3">
      <c r="A15" s="6" t="s">
        <v>70</v>
      </c>
      <c r="B15" s="6"/>
    </row>
    <row r="16" spans="1:3" ht="14.25" customHeight="1" x14ac:dyDescent="0.3">
      <c r="A16" s="6" t="s">
        <v>71</v>
      </c>
      <c r="B16" s="6"/>
    </row>
    <row r="17" spans="1:5" ht="14.25" customHeight="1" x14ac:dyDescent="0.3">
      <c r="A17" s="6" t="s">
        <v>72</v>
      </c>
      <c r="B17" s="6"/>
    </row>
    <row r="18" spans="1:5" ht="14.25" customHeight="1" x14ac:dyDescent="0.3">
      <c r="A18" s="6" t="s">
        <v>73</v>
      </c>
      <c r="B18" s="6"/>
    </row>
    <row r="19" spans="1:5" ht="14.25" customHeight="1" x14ac:dyDescent="0.3">
      <c r="A19" s="6" t="s">
        <v>74</v>
      </c>
      <c r="B19" s="6"/>
    </row>
    <row r="20" spans="1:5" ht="14.25" customHeight="1" x14ac:dyDescent="0.3">
      <c r="A20" s="6" t="s">
        <v>75</v>
      </c>
      <c r="B20" s="6"/>
    </row>
    <row r="21" spans="1:5" ht="14.25" customHeight="1" x14ac:dyDescent="0.3">
      <c r="A21" s="6" t="s">
        <v>76</v>
      </c>
      <c r="B21" s="6"/>
      <c r="C21" s="13"/>
    </row>
    <row r="22" spans="1:5" ht="14.25" customHeight="1" x14ac:dyDescent="0.3">
      <c r="A22" s="6" t="s">
        <v>77</v>
      </c>
      <c r="B22" s="6"/>
      <c r="C22" s="13"/>
    </row>
    <row r="23" spans="1:5" ht="14.25" customHeight="1" x14ac:dyDescent="0.3">
      <c r="A23" s="6" t="s">
        <v>78</v>
      </c>
      <c r="B23" s="6"/>
      <c r="C23" s="13"/>
    </row>
    <row r="24" spans="1:5" ht="14.25" customHeight="1" x14ac:dyDescent="0.3">
      <c r="A24" s="6" t="s">
        <v>79</v>
      </c>
      <c r="B24" s="6"/>
    </row>
    <row r="25" spans="1:5" ht="14.25" customHeight="1" x14ac:dyDescent="0.3">
      <c r="A25" s="6" t="s">
        <v>80</v>
      </c>
      <c r="B25" s="6"/>
    </row>
    <row r="26" spans="1:5" ht="14.25" customHeight="1" x14ac:dyDescent="0.3">
      <c r="A26" s="6" t="s">
        <v>81</v>
      </c>
      <c r="B26" s="6"/>
      <c r="D26" s="15"/>
    </row>
    <row r="27" spans="1:5" ht="14.25" customHeight="1" x14ac:dyDescent="0.3">
      <c r="A27" s="6" t="s">
        <v>82</v>
      </c>
      <c r="B27" s="6"/>
      <c r="C27" s="15"/>
    </row>
    <row r="28" spans="1:5" ht="14.25" customHeight="1" x14ac:dyDescent="0.3">
      <c r="A28" s="6" t="s">
        <v>83</v>
      </c>
      <c r="B28" s="6"/>
      <c r="C28" s="15"/>
    </row>
    <row r="29" spans="1:5" ht="14.25" customHeight="1" x14ac:dyDescent="0.3">
      <c r="A29" s="6" t="s">
        <v>84</v>
      </c>
      <c r="B29" s="6"/>
      <c r="E29" s="14"/>
    </row>
    <row r="30" spans="1:5" ht="14.25" customHeight="1" x14ac:dyDescent="0.3"/>
    <row r="31" spans="1:5" ht="14.25" customHeight="1" x14ac:dyDescent="0.3"/>
    <row r="32" spans="1: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dataValidations count="1">
    <dataValidation type="list" allowBlank="1" showErrorMessage="1" sqref="B2:B29" xr:uid="{00000000-0002-0000-0100-000000000000}">
      <formula1>"Yes,No"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99"/>
  <sheetViews>
    <sheetView workbookViewId="0"/>
  </sheetViews>
  <sheetFormatPr defaultColWidth="14.44140625" defaultRowHeight="15" customHeight="1" x14ac:dyDescent="0.3"/>
  <cols>
    <col min="1" max="1" width="11" customWidth="1"/>
    <col min="2" max="2" width="10.21875" customWidth="1"/>
    <col min="3" max="3" width="11.21875" customWidth="1"/>
    <col min="4" max="4" width="8.77734375" customWidth="1"/>
    <col min="5" max="5" width="17" customWidth="1"/>
    <col min="6" max="7" width="8.77734375" customWidth="1"/>
  </cols>
  <sheetData>
    <row r="1" spans="1:7" ht="14.25" customHeight="1" x14ac:dyDescent="0.3">
      <c r="A1" s="4"/>
      <c r="B1" s="4" t="s">
        <v>3</v>
      </c>
      <c r="C1" s="16" t="s">
        <v>85</v>
      </c>
      <c r="D1" s="16" t="s">
        <v>86</v>
      </c>
      <c r="E1" s="16" t="s">
        <v>87</v>
      </c>
      <c r="G1" s="15"/>
    </row>
    <row r="2" spans="1:7" ht="14.25" customHeight="1" x14ac:dyDescent="0.3">
      <c r="A2" s="7" t="s">
        <v>88</v>
      </c>
      <c r="B2" s="6"/>
      <c r="C2" s="17"/>
      <c r="D2" s="17"/>
      <c r="E2" s="6"/>
      <c r="G2" s="15"/>
    </row>
    <row r="3" spans="1:7" ht="14.25" customHeight="1" x14ac:dyDescent="0.3">
      <c r="A3" s="6" t="s">
        <v>89</v>
      </c>
      <c r="B3" s="6"/>
      <c r="C3" s="6"/>
      <c r="D3" s="6"/>
      <c r="E3" s="6"/>
      <c r="G3" s="15"/>
    </row>
    <row r="4" spans="1:7" ht="14.25" customHeight="1" x14ac:dyDescent="0.3">
      <c r="A4" s="10" t="s">
        <v>63</v>
      </c>
      <c r="B4" s="10"/>
      <c r="C4" s="10"/>
      <c r="D4" s="10"/>
      <c r="E4" s="6" t="s">
        <v>90</v>
      </c>
      <c r="G4" s="15"/>
    </row>
    <row r="5" spans="1:7" ht="14.25" customHeight="1" x14ac:dyDescent="0.3">
      <c r="A5" s="6" t="s">
        <v>64</v>
      </c>
      <c r="B5" s="6"/>
      <c r="C5" s="6"/>
      <c r="D5" s="17"/>
      <c r="E5" s="6"/>
      <c r="G5" s="15"/>
    </row>
    <row r="6" spans="1:7" ht="14.25" customHeight="1" x14ac:dyDescent="0.3">
      <c r="A6" s="10" t="s">
        <v>91</v>
      </c>
      <c r="B6" s="10"/>
      <c r="C6" s="10"/>
      <c r="D6" s="17"/>
      <c r="E6" s="6"/>
    </row>
    <row r="7" spans="1:7" ht="14.25" customHeight="1" x14ac:dyDescent="0.3">
      <c r="A7" s="10" t="s">
        <v>92</v>
      </c>
      <c r="B7" s="10"/>
      <c r="C7" s="10"/>
      <c r="D7" s="17"/>
      <c r="E7" s="6"/>
    </row>
    <row r="8" spans="1:7" ht="14.25" customHeight="1" x14ac:dyDescent="0.3">
      <c r="A8" s="10" t="s">
        <v>68</v>
      </c>
      <c r="B8" s="10"/>
      <c r="C8" s="10"/>
      <c r="D8" s="17"/>
      <c r="E8" s="6" t="s">
        <v>93</v>
      </c>
    </row>
    <row r="9" spans="1:7" ht="14.25" customHeight="1" x14ac:dyDescent="0.3">
      <c r="A9" s="10" t="s">
        <v>69</v>
      </c>
      <c r="B9" s="10"/>
      <c r="C9" s="10"/>
      <c r="D9" s="6"/>
      <c r="E9" s="6"/>
    </row>
    <row r="10" spans="1:7" ht="14.25" customHeight="1" x14ac:dyDescent="0.3">
      <c r="A10" s="10" t="s">
        <v>70</v>
      </c>
      <c r="B10" s="10"/>
      <c r="C10" s="10"/>
      <c r="D10" s="10"/>
      <c r="E10" s="6"/>
    </row>
    <row r="11" spans="1:7" ht="14.25" customHeight="1" x14ac:dyDescent="0.3">
      <c r="A11" s="10" t="s">
        <v>71</v>
      </c>
      <c r="B11" s="10"/>
      <c r="C11" s="6"/>
      <c r="D11" s="6"/>
      <c r="E11" s="6"/>
    </row>
    <row r="12" spans="1:7" ht="14.25" customHeight="1" x14ac:dyDescent="0.3">
      <c r="A12" s="10" t="s">
        <v>94</v>
      </c>
      <c r="B12" s="10"/>
      <c r="C12" s="10"/>
      <c r="D12" s="10"/>
      <c r="E12" s="6"/>
    </row>
    <row r="13" spans="1:7" ht="14.25" customHeight="1" x14ac:dyDescent="0.3">
      <c r="A13" s="10" t="s">
        <v>73</v>
      </c>
      <c r="B13" s="10"/>
      <c r="C13" s="6"/>
      <c r="D13" s="10"/>
      <c r="E13" s="6" t="s">
        <v>90</v>
      </c>
    </row>
    <row r="14" spans="1:7" ht="14.25" customHeight="1" x14ac:dyDescent="0.3">
      <c r="A14" s="10" t="s">
        <v>95</v>
      </c>
      <c r="B14" s="10"/>
      <c r="C14" s="10"/>
      <c r="D14" s="10"/>
      <c r="E14" s="6"/>
    </row>
    <row r="15" spans="1:7" ht="14.25" customHeight="1" x14ac:dyDescent="0.3">
      <c r="A15" s="10" t="s">
        <v>76</v>
      </c>
      <c r="B15" s="10"/>
      <c r="C15" s="10"/>
      <c r="D15" s="10"/>
      <c r="E15" s="6"/>
    </row>
    <row r="16" spans="1:7" ht="14.25" customHeight="1" x14ac:dyDescent="0.3">
      <c r="A16" s="10" t="s">
        <v>77</v>
      </c>
      <c r="B16" s="10"/>
      <c r="C16" s="10"/>
      <c r="D16" s="10"/>
      <c r="E16" s="6"/>
    </row>
    <row r="17" spans="1:7" ht="14.25" customHeight="1" x14ac:dyDescent="0.3">
      <c r="A17" s="10" t="s">
        <v>78</v>
      </c>
      <c r="B17" s="10"/>
      <c r="C17" s="10"/>
      <c r="D17" s="10"/>
      <c r="E17" s="6"/>
    </row>
    <row r="18" spans="1:7" ht="14.25" customHeight="1" x14ac:dyDescent="0.3">
      <c r="A18" s="10" t="s">
        <v>80</v>
      </c>
      <c r="B18" s="10"/>
      <c r="C18" s="10"/>
      <c r="D18" s="10"/>
      <c r="E18" s="6"/>
    </row>
    <row r="19" spans="1:7" ht="14.25" customHeight="1" x14ac:dyDescent="0.3">
      <c r="A19" s="10" t="s">
        <v>96</v>
      </c>
      <c r="B19" s="10"/>
      <c r="C19" s="10"/>
      <c r="D19" s="17"/>
      <c r="E19" s="6"/>
    </row>
    <row r="20" spans="1:7" ht="14.25" customHeight="1" x14ac:dyDescent="0.3">
      <c r="A20" s="18" t="s">
        <v>82</v>
      </c>
      <c r="B20" s="10"/>
      <c r="C20" s="10"/>
      <c r="D20" s="10"/>
      <c r="E20" s="6"/>
    </row>
    <row r="21" spans="1:7" ht="14.25" customHeight="1" x14ac:dyDescent="0.3">
      <c r="A21" s="18" t="s">
        <v>83</v>
      </c>
      <c r="B21" s="10"/>
      <c r="C21" s="10"/>
      <c r="D21" s="10"/>
      <c r="E21" s="6"/>
      <c r="F21" s="15"/>
      <c r="G21" s="15"/>
    </row>
    <row r="22" spans="1:7" ht="14.25" customHeight="1" x14ac:dyDescent="0.3">
      <c r="C22" s="15"/>
      <c r="D22" s="15"/>
      <c r="E22" s="15"/>
    </row>
    <row r="23" spans="1:7" ht="14.25" customHeight="1" x14ac:dyDescent="0.3"/>
    <row r="24" spans="1:7" ht="14.25" customHeight="1" x14ac:dyDescent="0.3"/>
    <row r="25" spans="1:7" ht="14.25" customHeight="1" x14ac:dyDescent="0.3"/>
    <row r="26" spans="1:7" ht="14.25" customHeight="1" x14ac:dyDescent="0.3"/>
    <row r="27" spans="1:7" ht="14.25" customHeight="1" x14ac:dyDescent="0.3"/>
    <row r="28" spans="1:7" ht="14.25" customHeight="1" x14ac:dyDescent="0.3"/>
    <row r="29" spans="1:7" ht="14.25" customHeight="1" x14ac:dyDescent="0.3"/>
    <row r="30" spans="1:7" ht="14.25" customHeight="1" x14ac:dyDescent="0.3"/>
    <row r="31" spans="1:7" ht="14.25" customHeight="1" x14ac:dyDescent="0.3"/>
    <row r="32" spans="1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dataValidations count="1">
    <dataValidation type="list" allowBlank="1" showErrorMessage="1" sqref="B2 B3:D4 B5:C8 B9:D12 B13:D18 B19:C19 B20:D21" xr:uid="{00000000-0002-0000-0200-000000000000}">
      <formula1>"Yes,No"</formula1>
    </dataValidation>
  </dataValidation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1000"/>
  <sheetViews>
    <sheetView workbookViewId="0">
      <selection activeCell="BO2" sqref="BO2"/>
    </sheetView>
  </sheetViews>
  <sheetFormatPr defaultColWidth="14.44140625" defaultRowHeight="15" customHeight="1" x14ac:dyDescent="0.3"/>
  <cols>
    <col min="1" max="1" width="14.77734375" customWidth="1"/>
    <col min="2" max="2" width="13.21875" customWidth="1"/>
    <col min="3" max="3" width="11" customWidth="1"/>
    <col min="4" max="4" width="8.77734375" customWidth="1"/>
    <col min="5" max="5" width="18.21875" customWidth="1"/>
    <col min="6" max="8" width="11.44140625" customWidth="1"/>
    <col min="9" max="65" width="14.44140625" customWidth="1"/>
  </cols>
  <sheetData>
    <row r="1" spans="1:67" ht="14.25" customHeight="1" x14ac:dyDescent="0.3">
      <c r="A1" s="19" t="s">
        <v>0</v>
      </c>
      <c r="B1" s="15" t="s">
        <v>97</v>
      </c>
      <c r="C1" s="19" t="s">
        <v>98</v>
      </c>
      <c r="D1" s="15" t="s">
        <v>99</v>
      </c>
      <c r="E1" s="19" t="s">
        <v>100</v>
      </c>
      <c r="F1" s="15" t="s">
        <v>101</v>
      </c>
      <c r="G1" s="15" t="s">
        <v>102</v>
      </c>
      <c r="H1" s="15" t="s">
        <v>103</v>
      </c>
      <c r="I1" s="15" t="s">
        <v>8</v>
      </c>
      <c r="J1" s="15" t="s">
        <v>13</v>
      </c>
      <c r="K1" s="15" t="s">
        <v>18</v>
      </c>
      <c r="L1" s="15" t="s">
        <v>23</v>
      </c>
      <c r="M1" s="15" t="s">
        <v>28</v>
      </c>
      <c r="N1" s="15" t="s">
        <v>33</v>
      </c>
      <c r="O1" s="15" t="s">
        <v>9</v>
      </c>
      <c r="P1" s="20" t="s">
        <v>14</v>
      </c>
      <c r="Q1" s="15" t="s">
        <v>19</v>
      </c>
      <c r="R1" s="15" t="s">
        <v>24</v>
      </c>
      <c r="S1" s="15" t="s">
        <v>29</v>
      </c>
      <c r="T1" s="15" t="s">
        <v>34</v>
      </c>
      <c r="U1" s="15" t="s">
        <v>41</v>
      </c>
      <c r="V1" s="15" t="s">
        <v>38</v>
      </c>
      <c r="W1" s="15" t="s">
        <v>50</v>
      </c>
      <c r="X1" s="15" t="s">
        <v>52</v>
      </c>
      <c r="Y1" s="15" t="s">
        <v>53</v>
      </c>
      <c r="Z1" s="15" t="s">
        <v>44</v>
      </c>
      <c r="AA1" s="15" t="s">
        <v>46</v>
      </c>
      <c r="AB1" s="15" t="s">
        <v>48</v>
      </c>
      <c r="AC1" s="15" t="s">
        <v>49</v>
      </c>
      <c r="AD1" s="15" t="s">
        <v>39</v>
      </c>
      <c r="AE1" s="15" t="s">
        <v>54</v>
      </c>
      <c r="AF1" s="6" t="s">
        <v>12</v>
      </c>
      <c r="AG1" s="15" t="s">
        <v>17</v>
      </c>
      <c r="AH1" s="15" t="s">
        <v>22</v>
      </c>
      <c r="AI1" s="15" t="s">
        <v>27</v>
      </c>
      <c r="AJ1" s="15" t="s">
        <v>32</v>
      </c>
      <c r="AK1" s="15" t="s">
        <v>37</v>
      </c>
      <c r="AL1" s="15" t="s">
        <v>58</v>
      </c>
      <c r="AM1" s="15" t="s">
        <v>61</v>
      </c>
      <c r="AN1" s="7" t="s">
        <v>57</v>
      </c>
      <c r="AO1" s="7" t="s">
        <v>59</v>
      </c>
      <c r="AP1" s="6" t="s">
        <v>60</v>
      </c>
      <c r="AQ1" s="6" t="s">
        <v>62</v>
      </c>
      <c r="AR1" s="6" t="s">
        <v>63</v>
      </c>
      <c r="AS1" s="10" t="s">
        <v>64</v>
      </c>
      <c r="AT1" s="10" t="s">
        <v>65</v>
      </c>
      <c r="AU1" s="10" t="s">
        <v>66</v>
      </c>
      <c r="AV1" s="10" t="s">
        <v>67</v>
      </c>
      <c r="AW1" s="10" t="s">
        <v>68</v>
      </c>
      <c r="AX1" s="10" t="s">
        <v>69</v>
      </c>
      <c r="AY1" s="10" t="s">
        <v>70</v>
      </c>
      <c r="AZ1" s="21" t="s">
        <v>71</v>
      </c>
      <c r="BA1" s="10" t="s">
        <v>72</v>
      </c>
      <c r="BB1" s="10" t="s">
        <v>73</v>
      </c>
      <c r="BC1" s="10" t="s">
        <v>74</v>
      </c>
      <c r="BD1" s="10" t="s">
        <v>75</v>
      </c>
      <c r="BE1" s="10" t="s">
        <v>76</v>
      </c>
      <c r="BF1" s="10" t="s">
        <v>77</v>
      </c>
      <c r="BG1" s="10" t="s">
        <v>78</v>
      </c>
      <c r="BH1" s="10" t="s">
        <v>79</v>
      </c>
      <c r="BI1" s="10" t="s">
        <v>80</v>
      </c>
      <c r="BJ1" s="6" t="s">
        <v>81</v>
      </c>
      <c r="BK1" s="6" t="s">
        <v>82</v>
      </c>
      <c r="BL1" s="6" t="s">
        <v>83</v>
      </c>
      <c r="BM1" s="6" t="s">
        <v>84</v>
      </c>
      <c r="BN1" s="28" t="s">
        <v>138</v>
      </c>
      <c r="BO1" s="28" t="s">
        <v>139</v>
      </c>
    </row>
    <row r="2" spans="1:67" ht="14.25" customHeight="1" x14ac:dyDescent="0.3">
      <c r="A2" s="15">
        <f>Forms!B1</f>
        <v>0</v>
      </c>
      <c r="C2" s="15">
        <f>Forms!F1</f>
        <v>0</v>
      </c>
      <c r="D2" s="22" t="str">
        <f>IF(AND(0&lt;COUNTIF(I2:M2,"Yes"),0&lt;COUNTIF(O2,"Yes")),"IND FTR",IF(0&lt;COUNTIF(I2:M2,"Yes"),"IND",IF(0&lt;COUNTIF(O2,"Yes"),"FTR","")))</f>
        <v/>
      </c>
      <c r="E2" s="15">
        <f>COUNTIF(I2:ER2,"Yes")</f>
        <v>0</v>
      </c>
      <c r="I2" s="15" t="str">
        <f t="shared" ref="I2:N2" si="0">IF(VLOOKUP(I1,IND_Table,2,0)="Yes","Yes","No")</f>
        <v>No</v>
      </c>
      <c r="J2" s="15" t="str">
        <f t="shared" si="0"/>
        <v>No</v>
      </c>
      <c r="K2" s="15" t="str">
        <f t="shared" si="0"/>
        <v>No</v>
      </c>
      <c r="L2" s="15" t="str">
        <f t="shared" si="0"/>
        <v>No</v>
      </c>
      <c r="M2" s="15" t="str">
        <f t="shared" si="0"/>
        <v>No</v>
      </c>
      <c r="N2" s="15" t="str">
        <f t="shared" si="0"/>
        <v>No</v>
      </c>
      <c r="O2" s="15" t="str">
        <f t="shared" ref="O2:T2" si="1">IF(VLOOKUP(O1,FID_Table,2,0)="Yes","Yes","No")</f>
        <v>No</v>
      </c>
      <c r="P2" s="15" t="str">
        <f t="shared" si="1"/>
        <v>No</v>
      </c>
      <c r="Q2" s="15" t="str">
        <f t="shared" si="1"/>
        <v>No</v>
      </c>
      <c r="R2" s="15" t="str">
        <f t="shared" si="1"/>
        <v>No</v>
      </c>
      <c r="S2" s="15" t="str">
        <f t="shared" si="1"/>
        <v>No</v>
      </c>
      <c r="T2" s="15" t="str">
        <f t="shared" si="1"/>
        <v>No</v>
      </c>
      <c r="U2" s="15" t="str">
        <f t="shared" ref="U2:AC2" si="2">IF(VLOOKUP(U1,IND_Table,2,0)="Yes","Yes","No")</f>
        <v>No</v>
      </c>
      <c r="V2" s="15" t="str">
        <f t="shared" si="2"/>
        <v>No</v>
      </c>
      <c r="W2" s="15" t="str">
        <f t="shared" si="2"/>
        <v>No</v>
      </c>
      <c r="X2" s="15" t="str">
        <f t="shared" si="2"/>
        <v>No</v>
      </c>
      <c r="Y2" s="15" t="str">
        <f t="shared" si="2"/>
        <v>No</v>
      </c>
      <c r="Z2" s="15" t="str">
        <f t="shared" si="2"/>
        <v>No</v>
      </c>
      <c r="AA2" s="15" t="str">
        <f t="shared" si="2"/>
        <v>No</v>
      </c>
      <c r="AB2" s="15" t="str">
        <f t="shared" si="2"/>
        <v>No</v>
      </c>
      <c r="AC2" s="15" t="str">
        <f t="shared" si="2"/>
        <v>No</v>
      </c>
      <c r="AD2" s="15" t="str">
        <f>IF(OR(VLOOKUP(AD1,IND_Table,2,0)="Yes",VLOOKUP(AD1,FID_Table,2,0)="Yes"),"Yes","No")</f>
        <v>No</v>
      </c>
      <c r="AE2" s="15" t="str">
        <f>IF(VLOOKUP(AE1,IND_Table,2,0)="Yes","Yes","No")</f>
        <v>No</v>
      </c>
      <c r="AF2" s="15" t="str">
        <f t="shared" ref="AF2:AK2" si="3">IF(VLOOKUP(AF1,SBI_Table,2,0)="Yes","Yes","No")</f>
        <v>No</v>
      </c>
      <c r="AG2" s="15" t="str">
        <f t="shared" si="3"/>
        <v>No</v>
      </c>
      <c r="AH2" s="15" t="str">
        <f t="shared" si="3"/>
        <v>No</v>
      </c>
      <c r="AI2" s="15" t="str">
        <f t="shared" si="3"/>
        <v>No</v>
      </c>
      <c r="AJ2" s="15" t="str">
        <f t="shared" si="3"/>
        <v>No</v>
      </c>
      <c r="AK2" s="15" t="str">
        <f t="shared" si="3"/>
        <v>No</v>
      </c>
      <c r="AL2" s="15" t="str">
        <f t="shared" ref="AL2:BM2" si="4">IF(VLOOKUP(AL1,IND_CRED,2,0)="Yes","Yes","No")</f>
        <v>No</v>
      </c>
      <c r="AM2" s="15" t="str">
        <f t="shared" si="4"/>
        <v>No</v>
      </c>
      <c r="AN2" s="15" t="str">
        <f t="shared" si="4"/>
        <v>No</v>
      </c>
      <c r="AO2" s="15" t="str">
        <f t="shared" si="4"/>
        <v>No</v>
      </c>
      <c r="AP2" s="15" t="str">
        <f t="shared" si="4"/>
        <v>No</v>
      </c>
      <c r="AQ2" s="15" t="str">
        <f t="shared" si="4"/>
        <v>No</v>
      </c>
      <c r="AR2" s="15" t="str">
        <f t="shared" si="4"/>
        <v>No</v>
      </c>
      <c r="AS2" s="15" t="str">
        <f t="shared" si="4"/>
        <v>No</v>
      </c>
      <c r="AT2" s="15" t="str">
        <f t="shared" si="4"/>
        <v>No</v>
      </c>
      <c r="AU2" s="15" t="str">
        <f t="shared" si="4"/>
        <v>No</v>
      </c>
      <c r="AV2" s="15" t="str">
        <f t="shared" si="4"/>
        <v>No</v>
      </c>
      <c r="AW2" s="15" t="str">
        <f t="shared" si="4"/>
        <v>No</v>
      </c>
      <c r="AX2" s="15" t="str">
        <f t="shared" si="4"/>
        <v>No</v>
      </c>
      <c r="AY2" s="15" t="str">
        <f t="shared" si="4"/>
        <v>No</v>
      </c>
      <c r="AZ2" s="15" t="str">
        <f t="shared" si="4"/>
        <v>No</v>
      </c>
      <c r="BA2" s="15" t="str">
        <f t="shared" si="4"/>
        <v>No</v>
      </c>
      <c r="BB2" s="15" t="str">
        <f t="shared" si="4"/>
        <v>No</v>
      </c>
      <c r="BC2" s="15" t="str">
        <f t="shared" si="4"/>
        <v>No</v>
      </c>
      <c r="BD2" s="15" t="str">
        <f t="shared" si="4"/>
        <v>No</v>
      </c>
      <c r="BE2" s="15" t="str">
        <f t="shared" si="4"/>
        <v>No</v>
      </c>
      <c r="BF2" s="15" t="str">
        <f t="shared" si="4"/>
        <v>No</v>
      </c>
      <c r="BG2" s="15" t="str">
        <f t="shared" si="4"/>
        <v>No</v>
      </c>
      <c r="BH2" s="15" t="str">
        <f t="shared" si="4"/>
        <v>No</v>
      </c>
      <c r="BI2" s="15" t="str">
        <f t="shared" si="4"/>
        <v>No</v>
      </c>
      <c r="BJ2" s="15" t="str">
        <f t="shared" si="4"/>
        <v>No</v>
      </c>
      <c r="BK2" s="15" t="str">
        <f t="shared" si="4"/>
        <v>No</v>
      </c>
      <c r="BL2" s="15" t="str">
        <f t="shared" si="4"/>
        <v>No</v>
      </c>
      <c r="BM2" s="15" t="str">
        <f t="shared" si="4"/>
        <v>No</v>
      </c>
      <c r="BN2" s="20" t="str">
        <f>IF(VLOOKUP(BN1,IND_AMEND,2,0)="Yes","Yes","No")</f>
        <v>No</v>
      </c>
      <c r="BO2" s="20" t="str">
        <f>IF(VLOOKUP(BO1,IND_AMEND,2,0)="Yes","Yes","No")</f>
        <v>No</v>
      </c>
    </row>
    <row r="3" spans="1:67" ht="14.25" customHeight="1" x14ac:dyDescent="0.3"/>
    <row r="4" spans="1:67" ht="14.25" customHeight="1" x14ac:dyDescent="0.3"/>
    <row r="5" spans="1:67" ht="14.25" customHeight="1" x14ac:dyDescent="0.3"/>
    <row r="6" spans="1:67" ht="15.75" customHeight="1" x14ac:dyDescent="0.3"/>
    <row r="7" spans="1:67" ht="15.75" customHeight="1" x14ac:dyDescent="0.3"/>
    <row r="8" spans="1:67" ht="14.25" customHeight="1" x14ac:dyDescent="0.3"/>
    <row r="9" spans="1:67" ht="14.25" customHeight="1" x14ac:dyDescent="0.3"/>
    <row r="10" spans="1:67" ht="14.25" customHeight="1" x14ac:dyDescent="0.3"/>
    <row r="11" spans="1:67" ht="14.25" customHeight="1" x14ac:dyDescent="0.3"/>
    <row r="12" spans="1:67" ht="14.25" customHeight="1" x14ac:dyDescent="0.3"/>
    <row r="13" spans="1:67" ht="14.25" customHeight="1" x14ac:dyDescent="0.3"/>
    <row r="14" spans="1:67" ht="14.25" customHeight="1" x14ac:dyDescent="0.3"/>
    <row r="15" spans="1:67" ht="14.25" customHeight="1" x14ac:dyDescent="0.3"/>
    <row r="16" spans="1:67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1000"/>
  <sheetViews>
    <sheetView workbookViewId="0">
      <selection activeCell="CC2" sqref="CC2"/>
    </sheetView>
  </sheetViews>
  <sheetFormatPr defaultColWidth="14.44140625" defaultRowHeight="15" customHeight="1" x14ac:dyDescent="0.3"/>
  <cols>
    <col min="1" max="2" width="15.21875" customWidth="1"/>
    <col min="3" max="4" width="11.44140625" customWidth="1"/>
    <col min="5" max="8" width="16.44140625" customWidth="1"/>
    <col min="9" max="80" width="14.44140625" customWidth="1"/>
  </cols>
  <sheetData>
    <row r="1" spans="1:81" ht="28.5" customHeight="1" x14ac:dyDescent="0.3">
      <c r="A1" s="19" t="s">
        <v>0</v>
      </c>
      <c r="B1" s="15" t="s">
        <v>97</v>
      </c>
      <c r="C1" s="19" t="s">
        <v>98</v>
      </c>
      <c r="D1" s="15" t="s">
        <v>99</v>
      </c>
      <c r="E1" s="19" t="s">
        <v>100</v>
      </c>
      <c r="F1" s="15" t="s">
        <v>101</v>
      </c>
      <c r="G1" s="15" t="s">
        <v>102</v>
      </c>
      <c r="H1" s="15" t="s">
        <v>103</v>
      </c>
      <c r="I1" s="23" t="s">
        <v>10</v>
      </c>
      <c r="J1" s="24" t="s">
        <v>15</v>
      </c>
      <c r="K1" s="24" t="s">
        <v>20</v>
      </c>
      <c r="L1" s="24" t="s">
        <v>25</v>
      </c>
      <c r="M1" s="23" t="s">
        <v>11</v>
      </c>
      <c r="N1" s="24" t="s">
        <v>16</v>
      </c>
      <c r="O1" s="24" t="s">
        <v>36</v>
      </c>
      <c r="P1" s="24" t="s">
        <v>42</v>
      </c>
      <c r="Q1" s="24" t="s">
        <v>45</v>
      </c>
      <c r="R1" s="24" t="s">
        <v>47</v>
      </c>
      <c r="S1" s="24" t="s">
        <v>40</v>
      </c>
      <c r="T1" s="24" t="s">
        <v>43</v>
      </c>
      <c r="U1" s="24" t="s">
        <v>39</v>
      </c>
      <c r="V1" s="25" t="s">
        <v>51</v>
      </c>
      <c r="W1" s="24" t="s">
        <v>30</v>
      </c>
      <c r="X1" s="24" t="s">
        <v>35</v>
      </c>
      <c r="Y1" s="24" t="s">
        <v>21</v>
      </c>
      <c r="Z1" s="24" t="s">
        <v>26</v>
      </c>
      <c r="AA1" s="24" t="s">
        <v>31</v>
      </c>
      <c r="AB1" s="7" t="s">
        <v>88</v>
      </c>
      <c r="AC1" s="6" t="s">
        <v>89</v>
      </c>
      <c r="AD1" s="6" t="s">
        <v>104</v>
      </c>
      <c r="AE1" s="6" t="s">
        <v>105</v>
      </c>
      <c r="AF1" s="10" t="s">
        <v>63</v>
      </c>
      <c r="AG1" s="10" t="s">
        <v>106</v>
      </c>
      <c r="AH1" s="10" t="s">
        <v>107</v>
      </c>
      <c r="AI1" s="6" t="s">
        <v>64</v>
      </c>
      <c r="AJ1" s="6" t="s">
        <v>108</v>
      </c>
      <c r="AK1" s="10" t="s">
        <v>91</v>
      </c>
      <c r="AL1" s="10" t="s">
        <v>109</v>
      </c>
      <c r="AM1" s="10" t="s">
        <v>92</v>
      </c>
      <c r="AN1" s="10" t="s">
        <v>110</v>
      </c>
      <c r="AO1" s="10" t="s">
        <v>68</v>
      </c>
      <c r="AP1" s="10" t="s">
        <v>111</v>
      </c>
      <c r="AQ1" s="10" t="s">
        <v>69</v>
      </c>
      <c r="AR1" s="10" t="s">
        <v>112</v>
      </c>
      <c r="AS1" s="10" t="s">
        <v>113</v>
      </c>
      <c r="AT1" s="10" t="s">
        <v>70</v>
      </c>
      <c r="AU1" s="10" t="s">
        <v>114</v>
      </c>
      <c r="AV1" s="10" t="s">
        <v>115</v>
      </c>
      <c r="AW1" s="10" t="s">
        <v>71</v>
      </c>
      <c r="AX1" s="10" t="s">
        <v>116</v>
      </c>
      <c r="AY1" s="10" t="s">
        <v>117</v>
      </c>
      <c r="AZ1" s="10" t="s">
        <v>94</v>
      </c>
      <c r="BA1" s="10" t="s">
        <v>118</v>
      </c>
      <c r="BB1" s="10" t="s">
        <v>119</v>
      </c>
      <c r="BC1" s="10" t="s">
        <v>73</v>
      </c>
      <c r="BD1" s="10" t="s">
        <v>120</v>
      </c>
      <c r="BE1" s="10" t="s">
        <v>121</v>
      </c>
      <c r="BF1" s="10" t="s">
        <v>95</v>
      </c>
      <c r="BG1" s="10" t="s">
        <v>122</v>
      </c>
      <c r="BH1" s="10" t="s">
        <v>123</v>
      </c>
      <c r="BI1" s="10" t="s">
        <v>76</v>
      </c>
      <c r="BJ1" s="10" t="s">
        <v>124</v>
      </c>
      <c r="BK1" s="10" t="s">
        <v>125</v>
      </c>
      <c r="BL1" s="10" t="s">
        <v>77</v>
      </c>
      <c r="BM1" s="10" t="s">
        <v>126</v>
      </c>
      <c r="BN1" s="10" t="s">
        <v>127</v>
      </c>
      <c r="BO1" s="10" t="s">
        <v>78</v>
      </c>
      <c r="BP1" s="10" t="s">
        <v>128</v>
      </c>
      <c r="BQ1" s="10" t="s">
        <v>129</v>
      </c>
      <c r="BR1" s="10" t="s">
        <v>80</v>
      </c>
      <c r="BS1" s="10" t="s">
        <v>130</v>
      </c>
      <c r="BT1" s="10" t="s">
        <v>131</v>
      </c>
      <c r="BU1" s="10" t="s">
        <v>96</v>
      </c>
      <c r="BV1" s="10" t="s">
        <v>132</v>
      </c>
      <c r="BW1" s="10" t="s">
        <v>82</v>
      </c>
      <c r="BX1" s="10" t="s">
        <v>133</v>
      </c>
      <c r="BY1" s="10" t="s">
        <v>134</v>
      </c>
      <c r="BZ1" s="10" t="s">
        <v>83</v>
      </c>
      <c r="CA1" s="10" t="s">
        <v>135</v>
      </c>
      <c r="CB1" s="10" t="s">
        <v>136</v>
      </c>
      <c r="CC1" s="29" t="s">
        <v>141</v>
      </c>
    </row>
    <row r="2" spans="1:81" ht="14.25" customHeight="1" x14ac:dyDescent="0.3">
      <c r="A2" s="15">
        <f>Forms!B1</f>
        <v>0</v>
      </c>
      <c r="C2" s="15">
        <f>Forms!F1</f>
        <v>0</v>
      </c>
      <c r="E2" s="15">
        <f>COUNTIF(I2:ES2,"Yes")</f>
        <v>0</v>
      </c>
      <c r="I2" s="19" t="str">
        <f>IF(VLOOKUP(I1,COR_Table,2,0)="Yes","Yes","No")</f>
        <v>No</v>
      </c>
      <c r="J2" s="19" t="str">
        <f>IF(VLOOKUP(J1,COR_Table,2,0)="Yes","Yes","No")</f>
        <v>No</v>
      </c>
      <c r="K2" s="19" t="str">
        <f>IF(VLOOKUP(K1,COR_Table,2,0)="Yes","Yes","No")</f>
        <v>No</v>
      </c>
      <c r="L2" s="19" t="str">
        <f>IF(VLOOKUP(L1,COR_Table,2,0)="Yes","Yes","No")</f>
        <v>No</v>
      </c>
      <c r="M2" s="19" t="str">
        <f>IF(VLOOKUP(M1,PAR_Table,2,0)="Yes","Yes","No")</f>
        <v>No</v>
      </c>
      <c r="N2" s="19" t="str">
        <f>IF(VLOOKUP(N1,PAR_Table,2,0)="Yes","Yes","No")</f>
        <v>No</v>
      </c>
      <c r="O2" s="19" t="str">
        <f>IF(OR(VLOOKUP(O1,COR_Table,2,0)="Yes",VLOOKUP(O1,PAR_Table,2,0)="Yes"),"Yes","No")</f>
        <v>No</v>
      </c>
      <c r="P2" s="19" t="str">
        <f>IF(VLOOKUP(P1,COR_Table,2,0)="Yes","Yes","No")</f>
        <v>No</v>
      </c>
      <c r="Q2" s="19" t="str">
        <f>IF(VLOOKUP(Q1,COR_Table,2,0)="Yes","Yes","No")</f>
        <v>No</v>
      </c>
      <c r="R2" s="19" t="str">
        <f>IF(VLOOKUP(R1,COR_Table,2,0)="Yes","Yes","No")</f>
        <v>No</v>
      </c>
      <c r="S2" s="19" t="str">
        <f>IF(OR(VLOOKUP(S1,COR_Table,2,0)="Yes",VLOOKUP(S1,PAR_Table,2,0)="Yes"),"Yes","No")</f>
        <v>No</v>
      </c>
      <c r="T2" s="19" t="str">
        <f>IF(OR(VLOOKUP(T1,COR_Table,2,0)="Yes",VLOOKUP(T1,PAR_Table,2,0)="Yes"),"Yes","No")</f>
        <v>No</v>
      </c>
      <c r="U2" s="19" t="str">
        <f>IF(OR(VLOOKUP(U1,COR_Table,2,0)="Yes",VLOOKUP(U1,PAR_Table,2,0)="Yes"),"Yes","No")</f>
        <v>No</v>
      </c>
      <c r="V2" s="19" t="str">
        <f>IF(VLOOKUP(V1,COR_Table,2,0)="Yes","Yes","No")</f>
        <v>No</v>
      </c>
      <c r="W2" s="19" t="str">
        <f>IF(VLOOKUP(W1,COR_Table,2,0)="Yes","Yes","No")</f>
        <v>No</v>
      </c>
      <c r="X2" s="19" t="str">
        <f>IF(VLOOKUP(X1,COR_Table,2,0)="Yes","Yes","No")</f>
        <v>No</v>
      </c>
      <c r="Y2" s="19" t="str">
        <f>IF(VLOOKUP(Y1,PAR_Table,2,0)="Yes","Yes","No")</f>
        <v>No</v>
      </c>
      <c r="Z2" s="19" t="str">
        <f>IF(VLOOKUP(Z1,PAR_Table,2,0)="Yes","Yes","No")</f>
        <v>No</v>
      </c>
      <c r="AA2" s="19" t="str">
        <f>IF(VLOOKUP(AA1,PAR_Table,2,0)="Yes","Yes","No")</f>
        <v>No</v>
      </c>
      <c r="AB2" s="15" t="str">
        <f>IF(VLOOKUP(AB1,COR_CRED,2,0)="Yes","Yes","No")</f>
        <v>No</v>
      </c>
      <c r="AC2" s="15" t="str">
        <f>IF(VLOOKUP(AC1,COR_CRED,2,0)="Yes","Yes","No")</f>
        <v>No</v>
      </c>
      <c r="AD2" s="15" t="str">
        <f>IF('COR Credit Forms'!C3="Yes","Yes","No")</f>
        <v>No</v>
      </c>
      <c r="AE2" s="15" t="str">
        <f>IF('COR Credit Forms'!D3="Yes","Yes","No")</f>
        <v>No</v>
      </c>
      <c r="AF2" s="15" t="str">
        <f>IF(VLOOKUP(AF1,COR_CRED,2,0)="Yes","Yes","No")</f>
        <v>No</v>
      </c>
      <c r="AG2" s="15" t="str">
        <f>IF('COR Credit Forms'!C4="Yes","Yes","No")</f>
        <v>No</v>
      </c>
      <c r="AH2" s="15" t="str">
        <f>IF('COR Credit Forms'!D4="Yes","Yes","No")</f>
        <v>No</v>
      </c>
      <c r="AI2" s="15" t="str">
        <f>IF(VLOOKUP(AI1,COR_CRED,2,0)="Yes","Yes","No")</f>
        <v>No</v>
      </c>
      <c r="AJ2" s="15" t="str">
        <f>IF('COR Credit Forms'!C5="Yes","Yes","No")</f>
        <v>No</v>
      </c>
      <c r="AK2" s="15" t="str">
        <f>IF(VLOOKUP(AK1,COR_CRED,2,0)="Yes","Yes","No")</f>
        <v>No</v>
      </c>
      <c r="AL2" s="15" t="str">
        <f>IF('COR Credit Forms'!C6="Yes","Yes","No")</f>
        <v>No</v>
      </c>
      <c r="AM2" s="15" t="str">
        <f>IF(VLOOKUP(AM1,COR_CRED,2,0)="Yes","Yes","No")</f>
        <v>No</v>
      </c>
      <c r="AN2" s="15" t="str">
        <f>IF('COR Credit Forms'!C7="Yes","Yes","No")</f>
        <v>No</v>
      </c>
      <c r="AO2" s="15" t="str">
        <f>IF(VLOOKUP(AO1,COR_CRED,2,0)="Yes","Yes","No")</f>
        <v>No</v>
      </c>
      <c r="AP2" s="15" t="str">
        <f>IF('COR Credit Forms'!C8="Yes","Yes","No")</f>
        <v>No</v>
      </c>
      <c r="AQ2" s="15" t="str">
        <f>IF(VLOOKUP(AQ1,COR_CRED,2,0)="Yes","Yes","No")</f>
        <v>No</v>
      </c>
      <c r="AR2" s="15" t="str">
        <f>IF('COR Credit Forms'!C9="Yes","Yes","No")</f>
        <v>No</v>
      </c>
      <c r="AS2" s="15" t="str">
        <f>IF('COR Credit Forms'!D9="Yes","Yes","No")</f>
        <v>No</v>
      </c>
      <c r="AT2" s="15" t="str">
        <f>IF(VLOOKUP(AT1,COR_CRED,2,0)="Yes","Yes","No")</f>
        <v>No</v>
      </c>
      <c r="AU2" s="15" t="str">
        <f>IF('COR Credit Forms'!C10="Yes","Yes","No")</f>
        <v>No</v>
      </c>
      <c r="AV2" s="15" t="str">
        <f>IF('COR Credit Forms'!D10="Yes","Yes","No")</f>
        <v>No</v>
      </c>
      <c r="AW2" s="15" t="str">
        <f>IF(VLOOKUP(AW1,COR_CRED,2,0)="Yes","Yes","No")</f>
        <v>No</v>
      </c>
      <c r="AX2" s="15" t="str">
        <f>IF('COR Credit Forms'!C11="Yes","Yes","No")</f>
        <v>No</v>
      </c>
      <c r="AY2" s="15" t="str">
        <f>IF('COR Credit Forms'!D11="Yes","Yes","No")</f>
        <v>No</v>
      </c>
      <c r="AZ2" s="15" t="str">
        <f>IF(VLOOKUP(AZ1,COR_CRED,2,0)="Yes","Yes","No")</f>
        <v>No</v>
      </c>
      <c r="BA2" s="15" t="str">
        <f>IF('COR Credit Forms'!C12="Yes","Yes","No")</f>
        <v>No</v>
      </c>
      <c r="BB2" s="15" t="str">
        <f>IF('COR Credit Forms'!D12="Yes","Yes","No")</f>
        <v>No</v>
      </c>
      <c r="BC2" s="15" t="str">
        <f>IF(VLOOKUP(BC1,COR_CRED,2,0)="Yes","Yes","No")</f>
        <v>No</v>
      </c>
      <c r="BD2" s="15" t="str">
        <f>IF('COR Credit Forms'!C13="Yes","Yes","No")</f>
        <v>No</v>
      </c>
      <c r="BE2" s="15" t="str">
        <f>IF('COR Credit Forms'!D13="Yes","Yes","No")</f>
        <v>No</v>
      </c>
      <c r="BF2" s="15" t="str">
        <f>IF(VLOOKUP(BF1,COR_CRED,2,0)="Yes","Yes","No")</f>
        <v>No</v>
      </c>
      <c r="BG2" s="15" t="str">
        <f>IF('COR Credit Forms'!C14="Yes","Yes","No")</f>
        <v>No</v>
      </c>
      <c r="BH2" s="15" t="str">
        <f>IF('COR Credit Forms'!D14="Yes","Yes","No")</f>
        <v>No</v>
      </c>
      <c r="BI2" s="15" t="str">
        <f>IF(VLOOKUP(BI1,COR_CRED,2,0)="Yes","Yes","No")</f>
        <v>No</v>
      </c>
      <c r="BJ2" s="15" t="str">
        <f>IF('COR Credit Forms'!C15="Yes","Yes","No")</f>
        <v>No</v>
      </c>
      <c r="BK2" s="15" t="str">
        <f>IF('COR Credit Forms'!D15="Yes","Yes","No")</f>
        <v>No</v>
      </c>
      <c r="BL2" s="15" t="str">
        <f>IF(VLOOKUP(BL1,COR_CRED,2,0)="Yes","Yes","No")</f>
        <v>No</v>
      </c>
      <c r="BM2" s="15" t="str">
        <f>IF('COR Credit Forms'!C16="Yes","Yes","No")</f>
        <v>No</v>
      </c>
      <c r="BN2" s="15" t="str">
        <f>IF('COR Credit Forms'!D16="Yes","Yes","No")</f>
        <v>No</v>
      </c>
      <c r="BO2" s="15" t="str">
        <f>IF(VLOOKUP(BO1,COR_CRED,2,0)="Yes","Yes","No")</f>
        <v>No</v>
      </c>
      <c r="BP2" s="15" t="str">
        <f>IF('COR Credit Forms'!C17="Yes","Yes","No")</f>
        <v>No</v>
      </c>
      <c r="BQ2" s="15" t="str">
        <f>IF('COR Credit Forms'!D17="Yes","Yes","No")</f>
        <v>No</v>
      </c>
      <c r="BR2" s="15" t="str">
        <f>IF(VLOOKUP(BR1,COR_CRED,2,0)="Yes","Yes","No")</f>
        <v>No</v>
      </c>
      <c r="BS2" s="15" t="str">
        <f>IF('COR Credit Forms'!C18="Yes","Yes","No")</f>
        <v>No</v>
      </c>
      <c r="BT2" s="15" t="str">
        <f>IF('COR Credit Forms'!D18="Yes","Yes","No")</f>
        <v>No</v>
      </c>
      <c r="BU2" s="15" t="str">
        <f>IF(VLOOKUP(BU1,COR_CRED,2,0)="Yes","Yes","No")</f>
        <v>No</v>
      </c>
      <c r="BV2" s="15" t="str">
        <f>IF('COR Credit Forms'!C19="Yes","Yes","No")</f>
        <v>No</v>
      </c>
      <c r="BW2" s="15" t="str">
        <f>IF(VLOOKUP(BW1,COR_CRED,2,0)="Yes","Yes","No")</f>
        <v>No</v>
      </c>
      <c r="BX2" s="15" t="str">
        <f>IF('COR Credit Forms'!C20="Yes","Yes","No")</f>
        <v>No</v>
      </c>
      <c r="BY2" s="15" t="str">
        <f>IF('COR Credit Forms'!D20="Yes","Yes","No")</f>
        <v>No</v>
      </c>
      <c r="BZ2" s="15" t="str">
        <f>IF(VLOOKUP(BZ1,COR_CRED,2,0)="Yes","Yes","No")</f>
        <v>No</v>
      </c>
      <c r="CA2" s="15" t="str">
        <f>IF('COR Credit Forms'!C21="Yes","Yes","No")</f>
        <v>No</v>
      </c>
      <c r="CB2" s="15" t="str">
        <f>IF('COR Credit Forms'!D21="Yes","Yes","No")</f>
        <v>No</v>
      </c>
      <c r="CC2" t="str">
        <f>IF(VLOOKUP(CC1,COR_AMEND,2,0)="Yes","Yes","No")</f>
        <v>No</v>
      </c>
    </row>
    <row r="3" spans="1:81" ht="14.25" customHeight="1" x14ac:dyDescent="0.3"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81" ht="14.25" customHeight="1" x14ac:dyDescent="0.3"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81" ht="14.25" customHeight="1" x14ac:dyDescent="0.3"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81" ht="14.25" customHeight="1" x14ac:dyDescent="0.3"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81" ht="14.25" customHeight="1" x14ac:dyDescent="0.3"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81" ht="14.25" customHeight="1" x14ac:dyDescent="0.3"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81" ht="14.25" customHeight="1" x14ac:dyDescent="0.3"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81" ht="14.25" customHeight="1" x14ac:dyDescent="0.3"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81" ht="14.25" customHeight="1" x14ac:dyDescent="0.3"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81" ht="14.25" customHeight="1" x14ac:dyDescent="0.3"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81" ht="14.25" customHeight="1" x14ac:dyDescent="0.3"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81" ht="14.25" customHeight="1" x14ac:dyDescent="0.3"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81" ht="14.25" customHeight="1" x14ac:dyDescent="0.3"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81" ht="14.25" customHeight="1" x14ac:dyDescent="0.3"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5:27" ht="14.25" customHeight="1" x14ac:dyDescent="0.3"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5:27" ht="14.25" customHeight="1" x14ac:dyDescent="0.3"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5:27" ht="14.25" customHeight="1" x14ac:dyDescent="0.3"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5:27" ht="14.25" customHeight="1" x14ac:dyDescent="0.3"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5:27" ht="14.25" customHeight="1" x14ac:dyDescent="0.3"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5:27" ht="14.25" customHeight="1" x14ac:dyDescent="0.3"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5:27" ht="14.25" customHeight="1" x14ac:dyDescent="0.3">
      <c r="E23" s="19"/>
      <c r="G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5:27" ht="14.25" customHeight="1" x14ac:dyDescent="0.3"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5:27" ht="14.25" customHeight="1" x14ac:dyDescent="0.3"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5:27" ht="14.25" customHeight="1" x14ac:dyDescent="0.3"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5:27" ht="14.25" customHeight="1" x14ac:dyDescent="0.3"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5:27" ht="14.25" customHeight="1" x14ac:dyDescent="0.3"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5:27" ht="14.25" customHeight="1" x14ac:dyDescent="0.3"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5:27" ht="14.25" customHeight="1" x14ac:dyDescent="0.3"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5:27" ht="14.25" customHeight="1" x14ac:dyDescent="0.3"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5:27" ht="14.25" customHeight="1" x14ac:dyDescent="0.3"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9:27" ht="14.25" customHeight="1" x14ac:dyDescent="0.3"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9:27" ht="14.25" customHeight="1" x14ac:dyDescent="0.3"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9:27" ht="14.25" customHeight="1" x14ac:dyDescent="0.3"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9:27" ht="14.25" customHeight="1" x14ac:dyDescent="0.3"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9:27" ht="14.25" customHeight="1" x14ac:dyDescent="0.3"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9:27" ht="14.25" customHeight="1" x14ac:dyDescent="0.3"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9:27" ht="14.25" customHeight="1" x14ac:dyDescent="0.3"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9:27" ht="14.25" customHeight="1" x14ac:dyDescent="0.3"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9:27" ht="14.25" customHeight="1" x14ac:dyDescent="0.3"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9:27" ht="14.25" customHeight="1" x14ac:dyDescent="0.3"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9:27" ht="14.25" customHeight="1" x14ac:dyDescent="0.3"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9:27" ht="14.25" customHeight="1" x14ac:dyDescent="0.3"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9:27" ht="14.25" customHeight="1" x14ac:dyDescent="0.3"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9:27" ht="14.25" customHeight="1" x14ac:dyDescent="0.3"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9:27" ht="14.25" customHeight="1" x14ac:dyDescent="0.3"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9:27" ht="14.25" customHeight="1" x14ac:dyDescent="0.3"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9:27" ht="14.25" customHeight="1" x14ac:dyDescent="0.3"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9:27" ht="14.25" customHeight="1" x14ac:dyDescent="0.3"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9:27" ht="14.25" customHeight="1" x14ac:dyDescent="0.3"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9:27" ht="14.25" customHeight="1" x14ac:dyDescent="0.3"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9:27" ht="14.25" customHeight="1" x14ac:dyDescent="0.3"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9:27" ht="14.25" customHeight="1" x14ac:dyDescent="0.3"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9:27" ht="14.25" customHeight="1" x14ac:dyDescent="0.3"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9:27" ht="14.25" customHeight="1" x14ac:dyDescent="0.3"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9:27" ht="14.25" customHeight="1" x14ac:dyDescent="0.3"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9:27" ht="14.25" customHeight="1" x14ac:dyDescent="0.3"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9:27" ht="14.25" customHeight="1" x14ac:dyDescent="0.3"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9:27" ht="14.25" customHeight="1" x14ac:dyDescent="0.3"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9:27" ht="13.5" customHeight="1" x14ac:dyDescent="0.3"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9:27" ht="13.5" customHeight="1" x14ac:dyDescent="0.3"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9:27" ht="13.5" customHeight="1" x14ac:dyDescent="0.3"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9:27" ht="14.25" customHeight="1" x14ac:dyDescent="0.3"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9:27" ht="14.25" customHeight="1" x14ac:dyDescent="0.3"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9:27" ht="14.25" customHeight="1" x14ac:dyDescent="0.3"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9:27" ht="14.25" customHeight="1" x14ac:dyDescent="0.3"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9:27" ht="14.25" customHeight="1" x14ac:dyDescent="0.3"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9:27" ht="14.25" customHeight="1" x14ac:dyDescent="0.3"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9:27" ht="14.25" customHeight="1" x14ac:dyDescent="0.3"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9:27" ht="14.25" customHeight="1" x14ac:dyDescent="0.3"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9:27" ht="14.25" customHeight="1" x14ac:dyDescent="0.3"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9:27" ht="14.25" customHeight="1" x14ac:dyDescent="0.3"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9:27" ht="14.25" customHeight="1" x14ac:dyDescent="0.3"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9:27" ht="14.25" customHeight="1" x14ac:dyDescent="0.3"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9:27" ht="14.25" customHeight="1" x14ac:dyDescent="0.3"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9:27" ht="14.25" customHeight="1" x14ac:dyDescent="0.3"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9:27" ht="14.25" customHeight="1" x14ac:dyDescent="0.3"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9:27" ht="14.25" customHeight="1" x14ac:dyDescent="0.3"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9:27" ht="14.25" customHeight="1" x14ac:dyDescent="0.3"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9:27" ht="14.25" customHeight="1" x14ac:dyDescent="0.3"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9:27" ht="14.25" customHeight="1" x14ac:dyDescent="0.3"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9:27" ht="14.25" customHeight="1" x14ac:dyDescent="0.3"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9:27" ht="14.25" customHeight="1" x14ac:dyDescent="0.3"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9:27" ht="14.25" customHeight="1" x14ac:dyDescent="0.3"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9:27" ht="14.25" customHeight="1" x14ac:dyDescent="0.3"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9:27" ht="14.25" customHeight="1" x14ac:dyDescent="0.3"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9:27" ht="14.25" customHeight="1" x14ac:dyDescent="0.3"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9:27" ht="14.25" customHeight="1" x14ac:dyDescent="0.3"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9:27" ht="14.25" customHeight="1" x14ac:dyDescent="0.3"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9:27" ht="14.25" customHeight="1" x14ac:dyDescent="0.3"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9:27" ht="14.25" customHeight="1" x14ac:dyDescent="0.3"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9:27" ht="14.25" customHeight="1" x14ac:dyDescent="0.3"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9:27" ht="14.25" customHeight="1" x14ac:dyDescent="0.3"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9:27" ht="14.25" customHeight="1" x14ac:dyDescent="0.3"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9:27" ht="14.25" customHeight="1" x14ac:dyDescent="0.3"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9:27" ht="14.25" customHeight="1" x14ac:dyDescent="0.3"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9:27" ht="14.25" customHeight="1" x14ac:dyDescent="0.3"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9:27" ht="14.25" customHeight="1" x14ac:dyDescent="0.3"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9:27" ht="14.25" customHeight="1" x14ac:dyDescent="0.3"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9:27" ht="14.25" customHeight="1" x14ac:dyDescent="0.3"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9:27" ht="14.25" customHeight="1" x14ac:dyDescent="0.3"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9:27" ht="14.25" customHeight="1" x14ac:dyDescent="0.3"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9:27" ht="14.25" customHeight="1" x14ac:dyDescent="0.3"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9:27" ht="14.25" customHeight="1" x14ac:dyDescent="0.3"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9:27" ht="14.25" customHeight="1" x14ac:dyDescent="0.3"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9:27" ht="14.25" customHeight="1" x14ac:dyDescent="0.3"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9:27" ht="14.25" customHeight="1" x14ac:dyDescent="0.3"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9:27" ht="14.25" customHeight="1" x14ac:dyDescent="0.3"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9:27" ht="14.25" customHeight="1" x14ac:dyDescent="0.3"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9:27" ht="14.25" customHeight="1" x14ac:dyDescent="0.3"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9:27" ht="14.25" customHeight="1" x14ac:dyDescent="0.3"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9:27" ht="14.25" customHeight="1" x14ac:dyDescent="0.3"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9:27" ht="14.25" customHeight="1" x14ac:dyDescent="0.3"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9:27" ht="14.25" customHeight="1" x14ac:dyDescent="0.3"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9:27" ht="14.25" customHeight="1" x14ac:dyDescent="0.3"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9:27" ht="14.25" customHeight="1" x14ac:dyDescent="0.3"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9:27" ht="14.25" customHeight="1" x14ac:dyDescent="0.3"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9:27" ht="14.25" customHeight="1" x14ac:dyDescent="0.3"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9:27" ht="14.25" customHeight="1" x14ac:dyDescent="0.3"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9:27" ht="14.25" customHeight="1" x14ac:dyDescent="0.3"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9:27" ht="14.25" customHeight="1" x14ac:dyDescent="0.3"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9:27" ht="14.25" customHeight="1" x14ac:dyDescent="0.3"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9:27" ht="14.25" customHeight="1" x14ac:dyDescent="0.3"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9:27" ht="14.25" customHeight="1" x14ac:dyDescent="0.3"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9:27" ht="14.25" customHeight="1" x14ac:dyDescent="0.3"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9:27" ht="14.25" customHeight="1" x14ac:dyDescent="0.3"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9:27" ht="14.25" customHeight="1" x14ac:dyDescent="0.3"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9:27" ht="14.25" customHeight="1" x14ac:dyDescent="0.3"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9:27" ht="14.25" customHeight="1" x14ac:dyDescent="0.3"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9:27" ht="14.25" customHeight="1" x14ac:dyDescent="0.3"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9:27" ht="14.25" customHeight="1" x14ac:dyDescent="0.3"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9:27" ht="14.25" customHeight="1" x14ac:dyDescent="0.3"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9:27" ht="14.25" customHeight="1" x14ac:dyDescent="0.3"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9:27" ht="14.25" customHeight="1" x14ac:dyDescent="0.3"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9:27" ht="14.25" customHeight="1" x14ac:dyDescent="0.3"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9:27" ht="14.25" customHeight="1" x14ac:dyDescent="0.3"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9:27" ht="14.25" customHeight="1" x14ac:dyDescent="0.3"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9:27" ht="14.25" customHeight="1" x14ac:dyDescent="0.3"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9:27" ht="14.25" customHeight="1" x14ac:dyDescent="0.3"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9:27" ht="14.25" customHeight="1" x14ac:dyDescent="0.3"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9:27" ht="14.25" customHeight="1" x14ac:dyDescent="0.3"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9:27" ht="14.25" customHeight="1" x14ac:dyDescent="0.3"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9:27" ht="14.25" customHeight="1" x14ac:dyDescent="0.3"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9:27" ht="14.25" customHeight="1" x14ac:dyDescent="0.3"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9:27" ht="14.25" customHeight="1" x14ac:dyDescent="0.3"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9:27" ht="14.25" customHeight="1" x14ac:dyDescent="0.3"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9:27" ht="14.25" customHeight="1" x14ac:dyDescent="0.3"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9:27" ht="14.25" customHeight="1" x14ac:dyDescent="0.3"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9:27" ht="14.25" customHeight="1" x14ac:dyDescent="0.3"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9:27" ht="14.25" customHeight="1" x14ac:dyDescent="0.3"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9:27" ht="14.25" customHeight="1" x14ac:dyDescent="0.3"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9:27" ht="14.25" customHeight="1" x14ac:dyDescent="0.3"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9:27" ht="14.25" customHeight="1" x14ac:dyDescent="0.3"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9:27" ht="14.25" customHeight="1" x14ac:dyDescent="0.3"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9:27" ht="14.25" customHeight="1" x14ac:dyDescent="0.3"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9:27" ht="14.25" customHeight="1" x14ac:dyDescent="0.3"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9:27" ht="14.25" customHeight="1" x14ac:dyDescent="0.3"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9:27" ht="14.25" customHeight="1" x14ac:dyDescent="0.3"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9:27" ht="14.25" customHeight="1" x14ac:dyDescent="0.3"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9:27" ht="14.25" customHeight="1" x14ac:dyDescent="0.3"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9:27" ht="14.25" customHeight="1" x14ac:dyDescent="0.3"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9:27" ht="14.25" customHeight="1" x14ac:dyDescent="0.3"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9:27" ht="14.25" customHeight="1" x14ac:dyDescent="0.3"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9:27" ht="14.25" customHeight="1" x14ac:dyDescent="0.3"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9:27" ht="14.25" customHeight="1" x14ac:dyDescent="0.3"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9:27" ht="14.25" customHeight="1" x14ac:dyDescent="0.3"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9:27" ht="14.25" customHeight="1" x14ac:dyDescent="0.3"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9:27" ht="14.25" customHeight="1" x14ac:dyDescent="0.3"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9:27" ht="14.25" customHeight="1" x14ac:dyDescent="0.3"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9:27" ht="14.25" customHeight="1" x14ac:dyDescent="0.3"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9:27" ht="14.25" customHeight="1" x14ac:dyDescent="0.3"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9:27" ht="14.25" customHeight="1" x14ac:dyDescent="0.3"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9:27" ht="14.25" customHeight="1" x14ac:dyDescent="0.3"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9:27" ht="14.25" customHeight="1" x14ac:dyDescent="0.3"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9:27" ht="14.25" customHeight="1" x14ac:dyDescent="0.3"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9:27" ht="14.25" customHeight="1" x14ac:dyDescent="0.3"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9:27" ht="14.25" customHeight="1" x14ac:dyDescent="0.3"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9:27" ht="14.25" customHeight="1" x14ac:dyDescent="0.3"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9:27" ht="14.25" customHeight="1" x14ac:dyDescent="0.3"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9:27" ht="14.25" customHeight="1" x14ac:dyDescent="0.3"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9:27" ht="14.25" customHeight="1" x14ac:dyDescent="0.3"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9:27" ht="14.25" customHeight="1" x14ac:dyDescent="0.3"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9:27" ht="14.25" customHeight="1" x14ac:dyDescent="0.3"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9:27" ht="14.25" customHeight="1" x14ac:dyDescent="0.3"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9:27" ht="14.25" customHeight="1" x14ac:dyDescent="0.3"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9:27" ht="14.25" customHeight="1" x14ac:dyDescent="0.3"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9:27" ht="14.25" customHeight="1" x14ac:dyDescent="0.3"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9:27" ht="14.25" customHeight="1" x14ac:dyDescent="0.3"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9:27" ht="14.25" customHeight="1" x14ac:dyDescent="0.3"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9:27" ht="14.25" customHeight="1" x14ac:dyDescent="0.3"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9:27" ht="14.25" customHeight="1" x14ac:dyDescent="0.3"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9:27" ht="14.25" customHeight="1" x14ac:dyDescent="0.3"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9:27" ht="14.25" customHeight="1" x14ac:dyDescent="0.3"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9:27" ht="14.25" customHeight="1" x14ac:dyDescent="0.3"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9:27" ht="14.25" customHeight="1" x14ac:dyDescent="0.3"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9:27" ht="14.25" customHeight="1" x14ac:dyDescent="0.3"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9:27" ht="14.25" customHeight="1" x14ac:dyDescent="0.3"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9:27" ht="14.25" customHeight="1" x14ac:dyDescent="0.3"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9:27" ht="14.25" customHeight="1" x14ac:dyDescent="0.3"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9:27" ht="14.25" customHeight="1" x14ac:dyDescent="0.3"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9:27" ht="14.25" customHeight="1" x14ac:dyDescent="0.3"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9:27" ht="14.25" customHeight="1" x14ac:dyDescent="0.3"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9:27" ht="14.25" customHeight="1" x14ac:dyDescent="0.3"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9:27" ht="14.25" customHeight="1" x14ac:dyDescent="0.3"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9:27" ht="14.25" customHeight="1" x14ac:dyDescent="0.3"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9:27" ht="14.25" customHeight="1" x14ac:dyDescent="0.3"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9:27" ht="14.25" customHeight="1" x14ac:dyDescent="0.3"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9:27" ht="14.25" customHeight="1" x14ac:dyDescent="0.3"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9:27" ht="14.25" customHeight="1" x14ac:dyDescent="0.3"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9:27" ht="14.25" customHeight="1" x14ac:dyDescent="0.3"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9:27" ht="14.25" customHeight="1" x14ac:dyDescent="0.3"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9:27" ht="14.25" customHeight="1" x14ac:dyDescent="0.3"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9:27" ht="14.25" customHeight="1" x14ac:dyDescent="0.3"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9:27" ht="14.25" customHeight="1" x14ac:dyDescent="0.3"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9:27" ht="14.25" customHeight="1" x14ac:dyDescent="0.3"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9:27" ht="14.25" customHeight="1" x14ac:dyDescent="0.3"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9:27" ht="14.25" customHeight="1" x14ac:dyDescent="0.3"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9:27" ht="14.25" customHeight="1" x14ac:dyDescent="0.3"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9:27" ht="14.25" customHeight="1" x14ac:dyDescent="0.3"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9:27" ht="15.75" customHeight="1" x14ac:dyDescent="0.3"/>
    <row r="222" spans="9:27" ht="15.75" customHeight="1" x14ac:dyDescent="0.3"/>
    <row r="223" spans="9:27" ht="15.75" customHeight="1" x14ac:dyDescent="0.3"/>
    <row r="224" spans="9:27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Forms</vt:lpstr>
      <vt:lpstr>IND Credit Forms</vt:lpstr>
      <vt:lpstr>COR Credit Forms</vt:lpstr>
      <vt:lpstr>IND</vt:lpstr>
      <vt:lpstr>COR</vt:lpstr>
      <vt:lpstr>COR_AMEND</vt:lpstr>
      <vt:lpstr>COR_CRED</vt:lpstr>
      <vt:lpstr>COR_Table</vt:lpstr>
      <vt:lpstr>FID_Table</vt:lpstr>
      <vt:lpstr>IND_AMEND</vt:lpstr>
      <vt:lpstr>IND_CRED</vt:lpstr>
      <vt:lpstr>IND_Table</vt:lpstr>
      <vt:lpstr>PAR_Table</vt:lpstr>
      <vt:lpstr>SBI_Table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Matthews, Earl</cp:lastModifiedBy>
  <dcterms:modified xsi:type="dcterms:W3CDTF">2024-09-19T18:25:18Z</dcterms:modified>
</cp:coreProperties>
</file>